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Monedas'!$A$1:$D$62</definedName>
    <definedName name="_xlnm.Print_Area" localSheetId="5">'Composición por Riesgo'!$A$1:$D$62</definedName>
    <definedName name="_xlnm.Print_Area" localSheetId="2">'Datos Evo. Hist.'!$A$1:$BS$92</definedName>
    <definedName name="_xlnm.Print_Area" localSheetId="6">Duración!$A$1:$B$62</definedName>
    <definedName name="_xlnm.Print_Area" localSheetId="1">Rentabilidad!$A$1:$J$15</definedName>
    <definedName name="_xlnm.Print_Area" localSheetId="0">'Valor de Mercado'!$B$3:$I$37</definedName>
  </definedNames>
  <calcPr calcId="125725"/>
</workbook>
</file>

<file path=xl/calcChain.xml><?xml version="1.0" encoding="utf-8"?>
<calcChain xmlns="http://schemas.openxmlformats.org/spreadsheetml/2006/main">
  <c r="H21" i="1"/>
  <c r="H27" s="1"/>
  <c r="B73" i="5" l="1"/>
</calcChain>
</file>

<file path=xl/sharedStrings.xml><?xml version="1.0" encoding="utf-8"?>
<sst xmlns="http://schemas.openxmlformats.org/spreadsheetml/2006/main" count="132" uniqueCount="92">
  <si>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</si>
  <si>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</si>
  <si>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</si>
  <si>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</si>
  <si>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</si>
  <si>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</si>
  <si>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</si>
  <si>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</si>
  <si>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</si>
  <si>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</si>
  <si>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</si>
  <si>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</si>
  <si>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</si>
  <si>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</si>
  <si>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</si>
  <si>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</si>
  <si>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</si>
  <si>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</si>
  <si>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</si>
  <si>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</si>
  <si>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</si>
  <si>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</si>
  <si>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</si>
  <si>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</si>
  <si>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</si>
  <si>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</si>
  <si>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</si>
  <si>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</si>
  <si>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</si>
  <si>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</si>
  <si>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</si>
  <si>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</si>
  <si>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</si>
  <si>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</si>
  <si>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</si>
  <si>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</si>
  <si>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</si>
  <si>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</si>
  <si>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</si>
  <si>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</si>
  <si>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</si>
  <si>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</si>
  <si>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</si>
  <si>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</si>
  <si>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</si>
  <si>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</si>
  <si>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</si>
  <si>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</si>
  <si>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</si>
  <si>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</si>
  <si>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</si>
  <si>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</si>
  <si>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</si>
  <si>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</si>
  <si>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</si>
  <si>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</si>
  <si>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</si>
  <si>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</si>
  <si>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</si>
  <si>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</si>
  <si>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</si>
  <si>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</si>
  <si>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</si>
  <si>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</si>
  <si>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</si>
  <si>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</si>
  <si>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</si>
  <si>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</si>
  <si>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</si>
  <si>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</si>
  <si>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</si>
  <si>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</si>
  <si>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</si>
  <si>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</si>
  <si>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</si>
  <si>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</si>
  <si>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Rentabilidad FEES</t>
  </si>
  <si>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</si>
  <si>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</si>
  <si>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</si>
  <si>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</si>
  <si>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</si>
  <si>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</si>
  <si>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Exposición Bancaria por País</t>
  </si>
  <si>
    <t>Australia</t>
  </si>
  <si>
    <t>Enero</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</si>
  <si>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</si>
  <si>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</si>
  <si>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r>
      <t>Retorno en CLP</t>
    </r>
    <r>
      <rPr>
        <b/>
        <vertAlign val="superscript"/>
        <sz val="11"/>
        <color theme="1"/>
        <rFont val="Calibri"/>
        <family val="2"/>
        <scheme val="minor"/>
      </rPr>
      <t>(c)</t>
    </r>
  </si>
  <si>
    <t>Febrero</t>
  </si>
  <si>
    <t>Noruega</t>
  </si>
  <si>
    <t>Reino Unido</t>
  </si>
</sst>
</file>

<file path=xl/styles.xml><?xml version="1.0" encoding="utf-8"?>
<styleSheet xmlns="http://schemas.openxmlformats.org/spreadsheetml/2006/main">
  <numFmts count="7">
    <numFmt numFmtId="43" formatCode="_-* #,##0.00_-;\-* #,##0.00_-;_-* &quot;-&quot;??_-;_-@_-"/>
    <numFmt numFmtId="164" formatCode="&quot;$&quot;\ #,##0.00;[Red]\-&quot;$&quot;\ #,##0.00"/>
    <numFmt numFmtId="165" formatCode="_-* #,##0.00_-;\-* #,##0.00_-;_-* &quot;-&quot;??_-;_-@_-"/>
    <numFmt numFmtId="166" formatCode="0.0"/>
    <numFmt numFmtId="167" formatCode="#,##0.0"/>
    <numFmt numFmtId="168" formatCode="mmmm"/>
    <numFmt numFmtId="169"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8"/>
      <color indexed="8"/>
      <name val="Calibri"/>
      <family val="2"/>
    </font>
    <font>
      <sz val="8"/>
      <color indexed="8"/>
      <name val="Calibri"/>
      <family val="2"/>
    </font>
    <font>
      <i/>
      <sz val="10"/>
      <color theme="1"/>
      <name val="Calibri"/>
      <family val="2"/>
      <scheme val="minor"/>
    </font>
    <font>
      <b/>
      <vertAlign val="superscript"/>
      <sz val="11"/>
      <color theme="0"/>
      <name val="Calibri"/>
      <family val="2"/>
      <scheme val="minor"/>
    </font>
    <font>
      <b/>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165" fontId="14" fillId="0" borderId="0" applyFont="0" applyFill="0" applyBorder="0" applyAlignment="0" applyProtection="0"/>
    <xf numFmtId="9" fontId="14" fillId="0" borderId="0" applyFont="0" applyFill="0" applyBorder="0" applyAlignment="0" applyProtection="0"/>
  </cellStyleXfs>
  <cellXfs count="163">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9" fillId="2" borderId="0" xfId="0" applyNumberFormat="1" applyFont="1" applyFill="1" applyAlignment="1">
      <alignment horizontal="right" indent="2"/>
    </xf>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0" fontId="11" fillId="2" borderId="0" xfId="0" applyFont="1" applyFill="1" applyAlignment="1"/>
    <xf numFmtId="0" fontId="3" fillId="2" borderId="0" xfId="0" applyFont="1" applyFill="1" applyBorder="1"/>
    <xf numFmtId="167"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9" fillId="2" borderId="0" xfId="0" applyFont="1" applyFill="1"/>
    <xf numFmtId="49" fontId="13"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7"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6"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9"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9"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9"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169" fontId="13" fillId="2" borderId="0" xfId="1" applyNumberFormat="1" applyFont="1" applyFill="1" applyBorder="1" applyAlignment="1">
      <alignment horizontal="right" indent="3"/>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9"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9"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2" fillId="2" borderId="0" xfId="0" applyFont="1" applyFill="1" applyAlignment="1">
      <alignment horizontal="left" vertical="center" wrapText="1"/>
    </xf>
    <xf numFmtId="0" fontId="12" fillId="2" borderId="0" xfId="0" applyFont="1" applyFill="1"/>
    <xf numFmtId="43" fontId="9" fillId="2" borderId="0" xfId="0" applyNumberFormat="1" applyFont="1" applyFill="1" applyAlignment="1">
      <alignment horizontal="right" indent="2"/>
    </xf>
    <xf numFmtId="4" fontId="5" fillId="2" borderId="0" xfId="0" applyNumberFormat="1" applyFont="1" applyFill="1" applyBorder="1" applyAlignment="1"/>
    <xf numFmtId="2" fontId="9"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0" fontId="11"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0" xfId="0" applyFont="1" applyFill="1" applyAlignment="1">
      <alignment horizontal="center" vertical="center"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7"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8" fontId="2" fillId="3" borderId="0" xfId="0" applyNumberFormat="1" applyFont="1" applyFill="1" applyAlignment="1">
      <alignment horizontal="center" vertical="center"/>
    </xf>
    <xf numFmtId="168"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2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736600</xdr:colOff>
      <xdr:row>32</xdr:row>
      <xdr:rowOff>63500</xdr:rowOff>
    </xdr:from>
    <xdr:to>
      <xdr:col>7</xdr:col>
      <xdr:colOff>565150</xdr:colOff>
      <xdr:row>50</xdr:row>
      <xdr:rowOff>73025</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736600" y="6172200"/>
          <a:ext cx="7854950" cy="3438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B1:S72"/>
  <sheetViews>
    <sheetView tabSelected="1" zoomScale="75" zoomScaleNormal="75" workbookViewId="0">
      <selection activeCell="G32" sqref="G32"/>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24.5703125" style="1" customWidth="1"/>
    <col min="13" max="13" width="33.42578125" style="1" customWidth="1"/>
    <col min="14" max="14" width="17.140625" style="1" customWidth="1"/>
    <col min="15" max="18" width="11.42578125" style="1" customWidth="1"/>
    <col min="19" max="16384" width="11.42578125" style="1"/>
  </cols>
  <sheetData>
    <row r="1" spans="2:10" ht="21">
      <c r="B1" s="38" t="s">
        <v>39</v>
      </c>
    </row>
    <row r="2" spans="2:10"/>
    <row r="3" spans="2:10"/>
    <row r="4" spans="2:10">
      <c r="B4" s="2" t="s">
        <v>0</v>
      </c>
      <c r="C4" s="129">
        <v>2007</v>
      </c>
      <c r="D4" s="129">
        <v>2008</v>
      </c>
      <c r="E4" s="129">
        <v>2009</v>
      </c>
      <c r="F4" s="129">
        <v>2010</v>
      </c>
      <c r="G4" s="129">
        <v>2011</v>
      </c>
      <c r="H4" s="129">
        <v>2012</v>
      </c>
      <c r="I4" s="134">
        <v>2013</v>
      </c>
      <c r="J4" s="134"/>
    </row>
    <row r="5" spans="2:10">
      <c r="B5" s="3" t="s">
        <v>1</v>
      </c>
      <c r="C5" s="130"/>
      <c r="D5" s="130"/>
      <c r="E5" s="130"/>
      <c r="F5" s="130"/>
      <c r="G5" s="130"/>
      <c r="H5" s="130"/>
      <c r="I5" s="4" t="s">
        <v>85</v>
      </c>
      <c r="J5" s="4" t="s">
        <v>89</v>
      </c>
    </row>
    <row r="6" spans="2:10">
      <c r="B6" s="1" t="s">
        <v>2</v>
      </c>
      <c r="C6" s="5">
        <v>4216.2912572799996</v>
      </c>
      <c r="D6" s="5">
        <v>5957.1184612000006</v>
      </c>
      <c r="E6" s="5">
        <v>3373.6570606099999</v>
      </c>
      <c r="F6" s="5">
        <v>3773.4960356099996</v>
      </c>
      <c r="G6" s="5">
        <v>3939.3306629500007</v>
      </c>
      <c r="H6" s="5">
        <v>4488.13777089</v>
      </c>
      <c r="I6" s="5">
        <v>4466.3186055100005</v>
      </c>
      <c r="J6" s="5">
        <v>4308.4712812799999</v>
      </c>
    </row>
    <row r="7" spans="2:10">
      <c r="B7" s="6" t="s">
        <v>3</v>
      </c>
      <c r="C7" s="7">
        <v>9323.7256759700012</v>
      </c>
      <c r="D7" s="7">
        <v>13583.622610800001</v>
      </c>
      <c r="E7" s="7">
        <v>7508.8538014700016</v>
      </c>
      <c r="F7" s="5">
        <v>8501.341879110003</v>
      </c>
      <c r="G7" s="7">
        <v>8755.8317868400027</v>
      </c>
      <c r="H7" s="7">
        <v>9987.3672967500006</v>
      </c>
      <c r="I7" s="7">
        <v>10047.366785639999</v>
      </c>
      <c r="J7" s="7">
        <v>10025.75370367</v>
      </c>
    </row>
    <row r="8" spans="2:10">
      <c r="B8" s="8" t="s">
        <v>4</v>
      </c>
      <c r="C8" s="9">
        <v>492.58848966000005</v>
      </c>
      <c r="D8" s="9">
        <v>669.93446676999997</v>
      </c>
      <c r="E8" s="9">
        <v>402.27367120999997</v>
      </c>
      <c r="F8" s="9">
        <v>445.26323982999992</v>
      </c>
      <c r="G8" s="9">
        <v>461.47998080000008</v>
      </c>
      <c r="H8" s="9">
        <v>522.01358978999997</v>
      </c>
      <c r="I8" s="9">
        <v>518.67074488000003</v>
      </c>
      <c r="J8" s="9">
        <v>524.71194151999998</v>
      </c>
    </row>
    <row r="9" spans="2:10">
      <c r="B9" s="10" t="s">
        <v>5</v>
      </c>
      <c r="C9" s="11">
        <v>14032.605422910001</v>
      </c>
      <c r="D9" s="11">
        <v>20210.67553877</v>
      </c>
      <c r="E9" s="11">
        <v>11284.784533290001</v>
      </c>
      <c r="F9" s="11">
        <v>12720.101154550002</v>
      </c>
      <c r="G9" s="11">
        <v>13156.642430590004</v>
      </c>
      <c r="H9" s="11">
        <v>14997.518657430001</v>
      </c>
      <c r="I9" s="11">
        <v>15032.356136030001</v>
      </c>
      <c r="J9" s="11">
        <v>14858.93692647</v>
      </c>
    </row>
    <row r="10" spans="2:10" ht="12" customHeight="1">
      <c r="G10" s="6"/>
      <c r="H10" s="6"/>
    </row>
    <row r="11" spans="2:10" ht="15" customHeight="1">
      <c r="B11" s="12" t="s">
        <v>6</v>
      </c>
      <c r="C11" s="129">
        <v>2007</v>
      </c>
      <c r="D11" s="129">
        <v>2008</v>
      </c>
      <c r="E11" s="129">
        <v>2009</v>
      </c>
      <c r="F11" s="129">
        <v>2010</v>
      </c>
      <c r="G11" s="129">
        <v>2011</v>
      </c>
      <c r="H11" s="129">
        <v>2012</v>
      </c>
      <c r="I11" s="134">
        <v>2013</v>
      </c>
      <c r="J11" s="134"/>
    </row>
    <row r="12" spans="2:10">
      <c r="B12" s="3" t="s">
        <v>7</v>
      </c>
      <c r="C12" s="130"/>
      <c r="D12" s="130"/>
      <c r="E12" s="130"/>
      <c r="F12" s="130"/>
      <c r="G12" s="130"/>
      <c r="H12" s="133"/>
      <c r="I12" s="4" t="s">
        <v>85</v>
      </c>
      <c r="J12" s="4" t="s">
        <v>89</v>
      </c>
    </row>
    <row r="13" spans="2:10">
      <c r="B13" s="13" t="s">
        <v>9</v>
      </c>
      <c r="C13" s="14">
        <v>9283.19209142</v>
      </c>
      <c r="D13" s="14">
        <v>16617.203969329996</v>
      </c>
      <c r="E13" s="14">
        <v>8913.9609656699995</v>
      </c>
      <c r="F13" s="14">
        <v>10112.216696999998</v>
      </c>
      <c r="G13" s="14">
        <v>10949.502272829999</v>
      </c>
      <c r="H13" s="14">
        <v>12746.003334679999</v>
      </c>
      <c r="I13" s="5">
        <v>12770.518265539999</v>
      </c>
      <c r="J13" s="5">
        <v>12657.273581680005</v>
      </c>
    </row>
    <row r="14" spans="2:10">
      <c r="B14" s="6" t="s">
        <v>10</v>
      </c>
      <c r="C14" s="7">
        <v>4216.2912572800005</v>
      </c>
      <c r="D14" s="7">
        <v>3593.4715694400002</v>
      </c>
      <c r="E14" s="7">
        <v>2370.8235676199997</v>
      </c>
      <c r="F14" s="7">
        <v>2607.8844575500002</v>
      </c>
      <c r="G14" s="7">
        <v>2207.1401577600004</v>
      </c>
      <c r="H14" s="7">
        <v>2251.5153227500005</v>
      </c>
      <c r="I14" s="5">
        <v>2261.8378704899997</v>
      </c>
      <c r="J14" s="5">
        <v>2201.6633447899999</v>
      </c>
    </row>
    <row r="15" spans="2:10">
      <c r="B15" s="6" t="s">
        <v>11</v>
      </c>
      <c r="C15" s="7">
        <v>0</v>
      </c>
      <c r="D15" s="7">
        <v>0</v>
      </c>
      <c r="E15" s="7">
        <v>0</v>
      </c>
      <c r="F15" s="7">
        <v>0</v>
      </c>
      <c r="G15" s="7">
        <v>0</v>
      </c>
      <c r="H15" s="7">
        <v>0</v>
      </c>
      <c r="I15" s="5">
        <v>0</v>
      </c>
      <c r="J15" s="5">
        <v>0</v>
      </c>
    </row>
    <row r="16" spans="2:10">
      <c r="B16" s="8" t="s">
        <v>12</v>
      </c>
      <c r="C16" s="9">
        <v>533.12207421000005</v>
      </c>
      <c r="D16" s="9">
        <v>0</v>
      </c>
      <c r="E16" s="9">
        <v>0</v>
      </c>
      <c r="F16" s="9">
        <v>0</v>
      </c>
      <c r="G16" s="9">
        <v>0</v>
      </c>
      <c r="H16" s="9">
        <v>0</v>
      </c>
      <c r="I16" s="9">
        <v>0</v>
      </c>
      <c r="J16" s="9">
        <v>0</v>
      </c>
    </row>
    <row r="17" spans="2:19">
      <c r="B17" s="10" t="s">
        <v>5</v>
      </c>
      <c r="C17" s="15">
        <v>14032.605422909999</v>
      </c>
      <c r="D17" s="15">
        <v>20210.675538769996</v>
      </c>
      <c r="E17" s="15">
        <v>11284.78453329</v>
      </c>
      <c r="F17" s="15">
        <v>12720.101154549999</v>
      </c>
      <c r="G17" s="15">
        <v>13156.64243059</v>
      </c>
      <c r="H17" s="15">
        <v>14997.518657429999</v>
      </c>
      <c r="I17" s="11">
        <v>15032.356136029997</v>
      </c>
      <c r="J17" s="11">
        <v>14858.936926470005</v>
      </c>
    </row>
    <row r="18" spans="2:19">
      <c r="M18" s="16"/>
    </row>
    <row r="19" spans="2:19" ht="16.5" customHeight="1">
      <c r="B19" s="12" t="s">
        <v>13</v>
      </c>
      <c r="C19" s="129">
        <v>2007</v>
      </c>
      <c r="D19" s="129">
        <v>2008</v>
      </c>
      <c r="E19" s="129">
        <v>2009</v>
      </c>
      <c r="F19" s="129">
        <v>2010</v>
      </c>
      <c r="G19" s="129">
        <v>2011</v>
      </c>
      <c r="H19" s="129">
        <v>2012</v>
      </c>
      <c r="I19" s="134">
        <v>2013</v>
      </c>
      <c r="J19" s="134"/>
      <c r="K19" s="131" t="s">
        <v>82</v>
      </c>
      <c r="L19" s="30"/>
      <c r="M19" s="30"/>
      <c r="N19" s="30"/>
      <c r="O19" s="30"/>
      <c r="P19" s="30"/>
      <c r="Q19" s="30"/>
      <c r="R19" s="30"/>
      <c r="S19" s="30"/>
    </row>
    <row r="20" spans="2:19" ht="15" customHeight="1">
      <c r="B20" s="3" t="s">
        <v>14</v>
      </c>
      <c r="C20" s="130"/>
      <c r="D20" s="130"/>
      <c r="E20" s="130"/>
      <c r="F20" s="130"/>
      <c r="G20" s="130"/>
      <c r="H20" s="130"/>
      <c r="I20" s="4" t="s">
        <v>85</v>
      </c>
      <c r="J20" s="4" t="s">
        <v>89</v>
      </c>
      <c r="K20" s="132"/>
      <c r="L20" s="34"/>
      <c r="M20" s="30"/>
      <c r="N20" s="30"/>
      <c r="O20" s="30"/>
      <c r="P20" s="30"/>
      <c r="Q20" s="30"/>
      <c r="R20" s="30"/>
      <c r="S20" s="30"/>
    </row>
    <row r="21" spans="2:19" ht="17.25" customHeight="1">
      <c r="B21" s="17" t="s">
        <v>15</v>
      </c>
      <c r="C21" s="7">
        <v>0</v>
      </c>
      <c r="D21" s="7">
        <v>14032.605422910001</v>
      </c>
      <c r="E21" s="7">
        <v>20210.675538769996</v>
      </c>
      <c r="F21" s="7">
        <v>11284.784533290001</v>
      </c>
      <c r="G21" s="7">
        <v>12720.101154549999</v>
      </c>
      <c r="H21" s="7">
        <f>G27</f>
        <v>13156.64243059</v>
      </c>
      <c r="I21" s="7">
        <v>14997.518657430001</v>
      </c>
      <c r="J21" s="7">
        <v>15032.356136030001</v>
      </c>
      <c r="K21" s="119">
        <v>0</v>
      </c>
      <c r="L21" s="30"/>
      <c r="M21" s="35"/>
      <c r="N21" s="30"/>
      <c r="O21" s="30"/>
      <c r="P21" s="30"/>
      <c r="Q21" s="30"/>
      <c r="R21" s="30"/>
      <c r="S21" s="30"/>
    </row>
    <row r="22" spans="2:19">
      <c r="B22" s="1" t="s">
        <v>16</v>
      </c>
      <c r="C22" s="7">
        <v>13100</v>
      </c>
      <c r="D22" s="7">
        <v>5000</v>
      </c>
      <c r="E22" s="7">
        <v>0</v>
      </c>
      <c r="F22" s="7">
        <v>1362.3253914899999</v>
      </c>
      <c r="G22" s="7">
        <v>0</v>
      </c>
      <c r="H22" s="7">
        <v>1700</v>
      </c>
      <c r="I22" s="7">
        <v>0</v>
      </c>
      <c r="J22" s="7">
        <v>0</v>
      </c>
      <c r="K22" s="18">
        <v>21162.325391490001</v>
      </c>
      <c r="L22" s="30"/>
      <c r="M22" s="35"/>
      <c r="N22" s="30"/>
      <c r="O22" s="30"/>
      <c r="P22" s="30"/>
      <c r="Q22" s="30"/>
      <c r="R22" s="30"/>
      <c r="S22" s="30"/>
    </row>
    <row r="23" spans="2:19">
      <c r="B23" s="6" t="s">
        <v>17</v>
      </c>
      <c r="C23" s="7">
        <v>0</v>
      </c>
      <c r="D23" s="7">
        <v>0</v>
      </c>
      <c r="E23" s="7">
        <v>-9277.70579507</v>
      </c>
      <c r="F23" s="7">
        <v>-150</v>
      </c>
      <c r="G23" s="7">
        <v>0</v>
      </c>
      <c r="H23" s="7">
        <v>0</v>
      </c>
      <c r="I23" s="7">
        <v>0</v>
      </c>
      <c r="J23" s="7">
        <v>0</v>
      </c>
      <c r="K23" s="18">
        <v>-9427.70579507</v>
      </c>
      <c r="L23" s="30"/>
      <c r="M23" s="35"/>
      <c r="N23" s="30"/>
      <c r="O23" s="30"/>
      <c r="P23" s="30"/>
      <c r="Q23" s="30"/>
      <c r="R23" s="30"/>
      <c r="S23" s="30"/>
    </row>
    <row r="24" spans="2:19">
      <c r="B24" s="6" t="s">
        <v>18</v>
      </c>
      <c r="C24" s="7">
        <v>326.14835669000001</v>
      </c>
      <c r="D24" s="7">
        <v>623.95097544999999</v>
      </c>
      <c r="E24" s="7">
        <v>404.27454465000005</v>
      </c>
      <c r="F24" s="7">
        <v>227.62936769000001</v>
      </c>
      <c r="G24" s="7">
        <v>236.99195582999999</v>
      </c>
      <c r="H24" s="7">
        <v>201.88995047999998</v>
      </c>
      <c r="I24" s="7">
        <v>16.208542050000002</v>
      </c>
      <c r="J24" s="7">
        <v>12.252749609999999</v>
      </c>
      <c r="K24" s="18">
        <v>2049.3464424499998</v>
      </c>
      <c r="L24" s="30"/>
      <c r="M24" s="35"/>
      <c r="N24" s="30"/>
      <c r="O24" s="30"/>
      <c r="P24" s="30"/>
      <c r="Q24" s="30"/>
      <c r="R24" s="30"/>
      <c r="S24" s="30"/>
    </row>
    <row r="25" spans="2:19">
      <c r="B25" s="6" t="s">
        <v>19</v>
      </c>
      <c r="C25" s="19">
        <v>606.80701622000015</v>
      </c>
      <c r="D25" s="19">
        <v>556.08272718999524</v>
      </c>
      <c r="E25" s="19">
        <v>-50.834929569993768</v>
      </c>
      <c r="F25" s="19">
        <v>-3.5096670600025845</v>
      </c>
      <c r="G25" s="19">
        <v>200.70771174000024</v>
      </c>
      <c r="H25" s="7">
        <v>-59.714809080000038</v>
      </c>
      <c r="I25" s="7">
        <v>18.628936550000002</v>
      </c>
      <c r="J25" s="7">
        <v>-185.35934687</v>
      </c>
      <c r="K25" s="7">
        <v>1082.8076391199993</v>
      </c>
      <c r="L25" s="30"/>
      <c r="M25" s="35"/>
      <c r="N25" s="30"/>
      <c r="O25" s="30"/>
      <c r="P25" s="30"/>
      <c r="Q25" s="30"/>
      <c r="R25" s="30"/>
      <c r="S25" s="30"/>
    </row>
    <row r="26" spans="2:19" ht="17.25">
      <c r="B26" s="8" t="s">
        <v>81</v>
      </c>
      <c r="C26" s="9">
        <v>-0.34994999999999998</v>
      </c>
      <c r="D26" s="9">
        <v>-1.9635867799999998</v>
      </c>
      <c r="E26" s="9">
        <v>-1.6248254899999983</v>
      </c>
      <c r="F26" s="9">
        <v>-1.12847086</v>
      </c>
      <c r="G26" s="9">
        <v>-1.1583915300000001</v>
      </c>
      <c r="H26" s="9">
        <v>-1.2989145600000001</v>
      </c>
      <c r="I26" s="9">
        <v>0</v>
      </c>
      <c r="J26" s="9">
        <v>-0.31261230000000001</v>
      </c>
      <c r="K26" s="9">
        <v>-7.8367515199999982</v>
      </c>
      <c r="L26" s="30"/>
      <c r="M26" s="35"/>
      <c r="N26" s="30"/>
      <c r="O26" s="30"/>
      <c r="P26" s="30"/>
      <c r="Q26" s="30"/>
      <c r="R26" s="30"/>
      <c r="S26" s="30"/>
    </row>
    <row r="27" spans="2:19">
      <c r="B27" s="10" t="s">
        <v>20</v>
      </c>
      <c r="C27" s="15">
        <v>14032.605422910001</v>
      </c>
      <c r="D27" s="15">
        <v>20210.675538769996</v>
      </c>
      <c r="E27" s="15">
        <v>11284.784533290001</v>
      </c>
      <c r="F27" s="15">
        <v>12720.101154549999</v>
      </c>
      <c r="G27" s="15">
        <v>13156.64243059</v>
      </c>
      <c r="H27" s="15">
        <f>SUM(H21:H26)</f>
        <v>14997.518657429999</v>
      </c>
      <c r="I27" s="15">
        <v>15032.356136030001</v>
      </c>
      <c r="J27" s="15">
        <v>14858.93692647</v>
      </c>
      <c r="K27" s="11">
        <v>14858.93692647</v>
      </c>
      <c r="L27" s="30"/>
      <c r="M27" s="35"/>
      <c r="N27" s="30"/>
      <c r="O27" s="30"/>
      <c r="P27" s="30"/>
      <c r="Q27" s="30"/>
      <c r="R27" s="30"/>
      <c r="S27" s="30"/>
    </row>
    <row r="28" spans="2:19" ht="10.5" customHeight="1">
      <c r="B28" s="128" t="s">
        <v>79</v>
      </c>
      <c r="C28" s="128"/>
      <c r="D28" s="128"/>
      <c r="E28" s="128"/>
      <c r="F28" s="128"/>
      <c r="G28" s="128"/>
      <c r="H28" s="128"/>
      <c r="I28" s="117"/>
      <c r="J28" s="117"/>
      <c r="K28" s="117"/>
      <c r="L28" s="35"/>
      <c r="M28" s="30"/>
      <c r="N28" s="36"/>
      <c r="O28" s="36"/>
      <c r="P28" s="30"/>
      <c r="Q28" s="30"/>
      <c r="R28" s="30"/>
    </row>
    <row r="29" spans="2:19" ht="10.5" customHeight="1">
      <c r="B29" s="128"/>
      <c r="C29" s="128"/>
      <c r="D29" s="128"/>
      <c r="E29" s="128"/>
      <c r="F29" s="128"/>
      <c r="G29" s="128"/>
      <c r="H29" s="128"/>
      <c r="I29" s="117"/>
      <c r="J29" s="117"/>
      <c r="K29" s="117"/>
      <c r="L29" s="35"/>
      <c r="M29" s="30"/>
      <c r="N29" s="36"/>
      <c r="O29" s="30"/>
      <c r="P29" s="30"/>
      <c r="Q29" s="36"/>
      <c r="R29" s="30"/>
    </row>
    <row r="30" spans="2:19">
      <c r="B30" s="21" t="s">
        <v>80</v>
      </c>
      <c r="C30" s="118"/>
      <c r="D30" s="118"/>
      <c r="E30" s="118"/>
      <c r="F30" s="118"/>
      <c r="G30" s="118"/>
      <c r="H30" s="118"/>
      <c r="I30" s="20"/>
      <c r="J30" s="20"/>
      <c r="K30" s="20"/>
      <c r="L30" s="35"/>
      <c r="M30" s="30"/>
      <c r="N30" s="36"/>
      <c r="O30" s="30"/>
      <c r="P30" s="30"/>
      <c r="Q30" s="36"/>
      <c r="R30" s="30"/>
    </row>
    <row r="31" spans="2:19">
      <c r="B31" s="22"/>
      <c r="K31" s="30"/>
      <c r="L31" s="30"/>
      <c r="M31" s="30"/>
      <c r="N31" s="30"/>
      <c r="O31" s="30"/>
      <c r="P31" s="30"/>
      <c r="Q31" s="30"/>
      <c r="R31" s="30"/>
    </row>
    <row r="32" spans="2:19">
      <c r="B32" s="6"/>
      <c r="K32" s="30"/>
      <c r="L32" s="30"/>
      <c r="M32" s="30"/>
      <c r="N32" s="30"/>
      <c r="O32" s="30"/>
      <c r="P32" s="30"/>
      <c r="Q32" s="30"/>
      <c r="R32" s="30"/>
    </row>
    <row r="33" spans="11:18">
      <c r="K33" s="30"/>
      <c r="L33" s="30"/>
      <c r="M33" s="30"/>
      <c r="N33" s="30"/>
      <c r="O33" s="30"/>
      <c r="P33" s="30"/>
      <c r="Q33" s="30"/>
      <c r="R33" s="30"/>
    </row>
    <row r="34" spans="11:18">
      <c r="K34" s="30"/>
      <c r="L34" s="29" t="s">
        <v>21</v>
      </c>
      <c r="M34" s="30"/>
      <c r="N34" s="30"/>
      <c r="O34" s="30"/>
      <c r="P34" s="30"/>
      <c r="Q34" s="30"/>
      <c r="R34" s="30"/>
    </row>
    <row r="35" spans="11:18">
      <c r="K35" s="30"/>
      <c r="L35" s="30" t="s">
        <v>22</v>
      </c>
      <c r="M35" s="30" t="s">
        <v>23</v>
      </c>
      <c r="N35" s="30" t="s">
        <v>24</v>
      </c>
      <c r="O35" s="30"/>
      <c r="P35" s="30"/>
      <c r="Q35" s="30"/>
      <c r="R35" s="30"/>
    </row>
    <row r="36" spans="11:18">
      <c r="L36" s="31"/>
      <c r="M36" s="31"/>
      <c r="N36" s="32"/>
      <c r="O36" s="33"/>
      <c r="P36" s="30"/>
      <c r="Q36" s="30"/>
    </row>
    <row r="37" spans="11:18">
      <c r="L37" s="31">
        <v>21162.325391490001</v>
      </c>
      <c r="M37" s="31">
        <v>0</v>
      </c>
      <c r="N37" s="31">
        <v>21162.325391490001</v>
      </c>
      <c r="O37" s="33" t="s">
        <v>16</v>
      </c>
      <c r="P37" s="30"/>
      <c r="Q37" s="30"/>
    </row>
    <row r="38" spans="11:18">
      <c r="L38" s="31">
        <v>11734.619596420001</v>
      </c>
      <c r="M38" s="31">
        <v>9427.70579507</v>
      </c>
      <c r="N38" s="31">
        <v>-9427.70579507</v>
      </c>
      <c r="O38" s="33" t="s">
        <v>17</v>
      </c>
      <c r="P38" s="30"/>
      <c r="Q38" s="30"/>
    </row>
    <row r="39" spans="11:18">
      <c r="L39" s="31">
        <v>11734.619596420001</v>
      </c>
      <c r="M39" s="31">
        <v>1858.1283062799998</v>
      </c>
      <c r="N39" s="31">
        <v>1858.1283062799998</v>
      </c>
      <c r="O39" s="33" t="s">
        <v>18</v>
      </c>
      <c r="P39" s="30"/>
      <c r="Q39" s="30"/>
    </row>
    <row r="40" spans="11:18">
      <c r="L40" s="31">
        <v>13592.747902700001</v>
      </c>
      <c r="M40" s="31">
        <v>1388.2109712599993</v>
      </c>
      <c r="N40" s="31">
        <v>1388.2109712599993</v>
      </c>
      <c r="O40" s="33" t="s">
        <v>19</v>
      </c>
      <c r="P40" s="30"/>
      <c r="Q40" s="30"/>
    </row>
    <row r="41" spans="11:18">
      <c r="L41" s="31">
        <v>14974.513393630001</v>
      </c>
      <c r="M41" s="31">
        <v>6.4454803299999988</v>
      </c>
      <c r="N41" s="31">
        <v>-6.4454803299999988</v>
      </c>
      <c r="O41" s="33" t="s">
        <v>25</v>
      </c>
      <c r="P41" s="30"/>
      <c r="Q41" s="30"/>
    </row>
    <row r="42" spans="11:18">
      <c r="L42" s="31">
        <v>14974.513393630001</v>
      </c>
      <c r="M42" s="31"/>
      <c r="N42" s="31">
        <v>14974.513393630001</v>
      </c>
      <c r="O42" s="33" t="s">
        <v>38</v>
      </c>
      <c r="P42" s="30"/>
      <c r="Q42" s="30"/>
    </row>
    <row r="43" spans="11:18"/>
    <row r="44" spans="11:18"/>
    <row r="45" spans="11:18"/>
    <row r="46" spans="11:18"/>
    <row r="47" spans="11:18"/>
    <row r="48" spans="11:18"/>
    <row r="49" spans="2:10"/>
    <row r="50" spans="2:10"/>
    <row r="51" spans="2:10"/>
    <row r="52" spans="2:10">
      <c r="B52" s="22"/>
      <c r="C52" s="6"/>
      <c r="D52" s="6"/>
      <c r="E52" s="6"/>
      <c r="F52" s="6"/>
      <c r="G52" s="23"/>
      <c r="H52" s="6"/>
      <c r="I52" s="24"/>
      <c r="J52" s="24"/>
    </row>
    <row r="53" spans="2:10">
      <c r="B53" s="6"/>
      <c r="C53" s="25"/>
      <c r="D53" s="25"/>
      <c r="E53" s="25"/>
      <c r="F53" s="25"/>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c r="J71" s="6"/>
    </row>
    <row r="72" spans="2:10"/>
  </sheetData>
  <mergeCells count="23">
    <mergeCell ref="K19:K20"/>
    <mergeCell ref="F11:F12"/>
    <mergeCell ref="G11:G12"/>
    <mergeCell ref="C19:C20"/>
    <mergeCell ref="H4:H5"/>
    <mergeCell ref="H11:H12"/>
    <mergeCell ref="H19:H20"/>
    <mergeCell ref="I4:J4"/>
    <mergeCell ref="I11:J11"/>
    <mergeCell ref="I19:J19"/>
    <mergeCell ref="B28:H29"/>
    <mergeCell ref="D19:D20"/>
    <mergeCell ref="E19:E20"/>
    <mergeCell ref="F19:F20"/>
    <mergeCell ref="C4:C5"/>
    <mergeCell ref="D4:D5"/>
    <mergeCell ref="E4:E5"/>
    <mergeCell ref="F4:F5"/>
    <mergeCell ref="G4:G5"/>
    <mergeCell ref="G19:G20"/>
    <mergeCell ref="C11:C12"/>
    <mergeCell ref="D11:D12"/>
    <mergeCell ref="E11:E12"/>
  </mergeCells>
  <conditionalFormatting sqref="C21:F26 G21:J23 G25:J26 H21:J26">
    <cfRule type="cellIs" dxfId="24" priority="13" operator="lessThan">
      <formula>0</formula>
    </cfRule>
  </conditionalFormatting>
  <conditionalFormatting sqref="C21:F26 G21:H23 K22:K24 K27 G25:K26">
    <cfRule type="cellIs" dxfId="23" priority="2" operator="lessThan">
      <formula>0</formula>
    </cfRule>
  </conditionalFormatting>
  <conditionalFormatting sqref="K21">
    <cfRule type="cellIs" dxfId="22"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3" sqref="C3:C4"/>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39"/>
      <c r="B1" s="38" t="s">
        <v>76</v>
      </c>
      <c r="C1" s="39"/>
      <c r="D1" s="39"/>
      <c r="E1" s="39"/>
      <c r="F1" s="39"/>
      <c r="G1" s="39"/>
      <c r="H1" s="39"/>
    </row>
    <row r="2" spans="1:13" customFormat="1" ht="15" customHeight="1">
      <c r="A2" s="1"/>
      <c r="B2" s="1"/>
      <c r="C2" s="1"/>
      <c r="D2" s="1"/>
      <c r="E2" s="1"/>
      <c r="F2" s="1"/>
      <c r="G2" s="1"/>
      <c r="H2" s="1"/>
      <c r="I2" s="1"/>
      <c r="J2" s="1"/>
      <c r="K2" s="1"/>
      <c r="L2" s="1"/>
      <c r="M2" s="1"/>
    </row>
    <row r="3" spans="1:13" customFormat="1" ht="17.25" customHeight="1">
      <c r="A3" s="1"/>
      <c r="B3" s="139" t="s">
        <v>86</v>
      </c>
      <c r="C3" s="141">
        <v>41333</v>
      </c>
      <c r="D3" s="135" t="s">
        <v>28</v>
      </c>
      <c r="E3" s="135" t="s">
        <v>29</v>
      </c>
      <c r="F3" s="135" t="s">
        <v>30</v>
      </c>
      <c r="G3" s="135" t="s">
        <v>31</v>
      </c>
      <c r="H3" s="135" t="s">
        <v>87</v>
      </c>
      <c r="I3" s="1"/>
      <c r="J3" s="1"/>
      <c r="K3" s="1"/>
      <c r="L3" s="1"/>
      <c r="M3" s="1"/>
    </row>
    <row r="4" spans="1:13" customFormat="1">
      <c r="A4" s="1"/>
      <c r="B4" s="140"/>
      <c r="C4" s="142"/>
      <c r="D4" s="132"/>
      <c r="E4" s="132"/>
      <c r="F4" s="132"/>
      <c r="G4" s="132"/>
      <c r="H4" s="132"/>
      <c r="I4" s="1"/>
      <c r="J4" s="1"/>
      <c r="K4" s="1"/>
      <c r="L4" s="1"/>
      <c r="M4" s="1"/>
    </row>
    <row r="5" spans="1:13" customFormat="1" ht="18.75" customHeight="1">
      <c r="A5" s="1"/>
      <c r="B5" s="6" t="s">
        <v>32</v>
      </c>
      <c r="C5" s="124">
        <v>4.3000000000000017E-3</v>
      </c>
      <c r="D5" s="124">
        <v>0</v>
      </c>
      <c r="E5" s="124">
        <v>2.0000000000000052E-4</v>
      </c>
      <c r="F5" s="124">
        <v>1.2799999999999999E-2</v>
      </c>
      <c r="G5" s="124">
        <v>2.4299999999999999E-2</v>
      </c>
      <c r="H5" s="124">
        <v>3.56E-2</v>
      </c>
      <c r="I5" s="1"/>
      <c r="J5" s="1"/>
      <c r="K5" s="1"/>
      <c r="L5" s="1"/>
      <c r="M5" s="1"/>
    </row>
    <row r="6" spans="1:13" ht="18.75" customHeight="1">
      <c r="B6" s="6" t="s">
        <v>33</v>
      </c>
      <c r="C6" s="124">
        <v>-1.5844721801696715E-2</v>
      </c>
      <c r="D6" s="124">
        <v>-8.7353767099044299E-3</v>
      </c>
      <c r="E6" s="124">
        <v>-9.511043673236852E-3</v>
      </c>
      <c r="F6" s="124">
        <v>-2.0695359633667865E-2</v>
      </c>
      <c r="G6" s="124">
        <v>-5.1762849429141111E-3</v>
      </c>
      <c r="H6" s="124">
        <v>5.0398966511910892E-3</v>
      </c>
    </row>
    <row r="7" spans="1:13" ht="18.75" customHeight="1">
      <c r="B7" s="22" t="s">
        <v>34</v>
      </c>
      <c r="C7" s="124">
        <v>-1.1532080286998592E-2</v>
      </c>
      <c r="D7" s="124">
        <v>-8.7458142074693379E-3</v>
      </c>
      <c r="E7" s="124">
        <v>-9.2511338024530154E-3</v>
      </c>
      <c r="F7" s="124">
        <v>-7.8724769536383521E-3</v>
      </c>
      <c r="G7" s="124">
        <v>1.9062392891576518E-2</v>
      </c>
      <c r="H7" s="124">
        <v>4.0635602140495442E-2</v>
      </c>
    </row>
    <row r="8" spans="1:13" ht="18.75" customHeight="1">
      <c r="B8" s="6" t="s">
        <v>35</v>
      </c>
      <c r="C8" s="124">
        <v>4.0305473058976915E-3</v>
      </c>
      <c r="D8" s="124">
        <v>-1.2765424888406929E-2</v>
      </c>
      <c r="E8" s="124">
        <v>-1.1073965733389812E-2</v>
      </c>
      <c r="F8" s="124">
        <v>-8.6089524727173128E-3</v>
      </c>
      <c r="G8" s="124">
        <v>-3.6792672127085813E-2</v>
      </c>
      <c r="H8" s="124">
        <v>-2.1829207824419883E-2</v>
      </c>
    </row>
    <row r="9" spans="1:13" s="27" customFormat="1" ht="18.75" customHeight="1">
      <c r="A9" s="1"/>
      <c r="B9" s="26" t="s">
        <v>88</v>
      </c>
      <c r="C9" s="124">
        <v>-7.4999999999999997E-3</v>
      </c>
      <c r="D9" s="124">
        <v>-2.1499999999999998E-2</v>
      </c>
      <c r="E9" s="124">
        <v>-2.0400000000000001E-2</v>
      </c>
      <c r="F9" s="124">
        <v>-1.6500000000000001E-2</v>
      </c>
      <c r="G9" s="124">
        <v>-1.77E-2</v>
      </c>
      <c r="H9" s="124">
        <v>1.8799999999999997E-2</v>
      </c>
    </row>
    <row r="10" spans="1:13" s="27" customFormat="1" ht="12.75" customHeight="1">
      <c r="B10" s="136" t="s">
        <v>77</v>
      </c>
      <c r="C10" s="136"/>
      <c r="D10" s="136"/>
      <c r="E10" s="136"/>
      <c r="F10" s="136"/>
      <c r="G10" s="136"/>
      <c r="H10" s="136"/>
    </row>
    <row r="11" spans="1:13" s="27" customFormat="1" ht="12.75" customHeight="1">
      <c r="B11" s="137" t="s">
        <v>36</v>
      </c>
      <c r="C11" s="137"/>
      <c r="D11" s="137"/>
      <c r="E11" s="137"/>
      <c r="F11" s="137"/>
      <c r="G11" s="137"/>
      <c r="H11" s="137"/>
    </row>
    <row r="12" spans="1:13" ht="15" customHeight="1">
      <c r="A12" s="27"/>
      <c r="B12" s="137" t="s">
        <v>37</v>
      </c>
      <c r="C12" s="137"/>
      <c r="D12" s="137"/>
      <c r="E12" s="137"/>
      <c r="F12" s="137"/>
      <c r="G12" s="137"/>
      <c r="H12" s="137"/>
    </row>
    <row r="13" spans="1:13">
      <c r="B13" s="28"/>
      <c r="C13" s="28"/>
      <c r="D13" s="28"/>
      <c r="E13" s="28"/>
      <c r="F13" s="28"/>
      <c r="G13" s="28"/>
      <c r="H13" s="28"/>
    </row>
    <row r="14" spans="1:13"/>
    <row r="15" spans="1:13" ht="149.25" customHeight="1">
      <c r="B15" s="138" t="s">
        <v>78</v>
      </c>
      <c r="C15" s="138"/>
      <c r="D15" s="138"/>
      <c r="E15" s="138"/>
      <c r="F15" s="138"/>
      <c r="G15" s="138"/>
      <c r="H15" s="138"/>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21" priority="12" operator="lessThan">
      <formula>0</formula>
    </cfRule>
  </conditionalFormatting>
  <conditionalFormatting sqref="C5:H9">
    <cfRule type="cellIs" dxfId="20" priority="11" operator="lessThan">
      <formula>0</formula>
    </cfRule>
  </conditionalFormatting>
  <conditionalFormatting sqref="C5:H9">
    <cfRule type="cellIs" dxfId="19" priority="10" operator="lessThan">
      <formula>0</formula>
    </cfRule>
  </conditionalFormatting>
  <conditionalFormatting sqref="C5:H9">
    <cfRule type="cellIs" dxfId="18" priority="9" operator="lessThan">
      <formula>0</formula>
    </cfRule>
  </conditionalFormatting>
  <conditionalFormatting sqref="C5:H9">
    <cfRule type="cellIs" dxfId="17" priority="8" operator="lessThan">
      <formula>0</formula>
    </cfRule>
  </conditionalFormatting>
  <conditionalFormatting sqref="C8:H8">
    <cfRule type="cellIs" dxfId="16" priority="7" operator="lessThan">
      <formula>0</formula>
    </cfRule>
  </conditionalFormatting>
  <conditionalFormatting sqref="C5:H9">
    <cfRule type="cellIs" dxfId="15" priority="6" operator="lessThan">
      <formula>0</formula>
    </cfRule>
  </conditionalFormatting>
  <conditionalFormatting sqref="C5:H9">
    <cfRule type="cellIs" dxfId="14" priority="5" operator="lessThan">
      <formula>0</formula>
    </cfRule>
  </conditionalFormatting>
  <conditionalFormatting sqref="C5:H9">
    <cfRule type="cellIs" dxfId="13" priority="4" operator="lessThan">
      <formula>0</formula>
    </cfRule>
  </conditionalFormatting>
  <conditionalFormatting sqref="C5:H9">
    <cfRule type="cellIs" dxfId="12" priority="3" operator="lessThan">
      <formula>0</formula>
    </cfRule>
  </conditionalFormatting>
  <conditionalFormatting sqref="C5:H9">
    <cfRule type="cellIs" dxfId="11" priority="2" operator="lessThan">
      <formula>0</formula>
    </cfRule>
  </conditionalFormatting>
  <conditionalFormatting sqref="C5:H9">
    <cfRule type="cellIs" dxfId="1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93"/>
  <sheetViews>
    <sheetView view="pageBreakPreview" topLeftCell="A37" zoomScale="60" zoomScaleNormal="85" workbookViewId="0">
      <selection activeCell="E78" sqref="E78"/>
    </sheetView>
  </sheetViews>
  <sheetFormatPr baseColWidth="10" defaultColWidth="0" defaultRowHeight="15" customHeight="1" zeroHeight="1"/>
  <cols>
    <col min="1" max="1" width="10.28515625" style="1" customWidth="1"/>
    <col min="2" max="2" width="13.42578125" style="56" customWidth="1"/>
    <col min="3" max="3" width="13" style="46" customWidth="1"/>
    <col min="4" max="5" width="11.28515625" style="27" customWidth="1"/>
    <col min="6" max="6" width="5.7109375" style="46" bestFit="1" customWidth="1"/>
    <col min="7"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9" customFormat="1" ht="21" customHeight="1">
      <c r="B1" s="143" t="s">
        <v>40</v>
      </c>
      <c r="C1" s="143"/>
      <c r="D1" s="143"/>
      <c r="E1" s="143"/>
      <c r="I1" s="40"/>
      <c r="J1" s="40"/>
      <c r="K1" s="40"/>
      <c r="L1" s="40"/>
    </row>
    <row r="2" spans="2:12" ht="28.5" customHeight="1">
      <c r="B2" s="144"/>
      <c r="C2" s="144"/>
      <c r="D2" s="144"/>
      <c r="E2" s="144"/>
      <c r="F2" s="41"/>
    </row>
    <row r="3" spans="2:12" ht="39">
      <c r="B3" s="42" t="s">
        <v>41</v>
      </c>
      <c r="C3" s="43" t="s">
        <v>27</v>
      </c>
      <c r="D3" s="44"/>
      <c r="E3" s="45" t="s">
        <v>42</v>
      </c>
    </row>
    <row r="4" spans="2:12">
      <c r="B4" s="47">
        <v>39082</v>
      </c>
      <c r="C4" s="48">
        <v>0</v>
      </c>
      <c r="D4" s="49"/>
      <c r="E4" s="50">
        <v>0</v>
      </c>
      <c r="F4" s="51"/>
    </row>
    <row r="5" spans="2:12">
      <c r="B5" s="52">
        <v>39113</v>
      </c>
      <c r="C5" s="53">
        <v>0</v>
      </c>
      <c r="D5" s="54"/>
      <c r="E5" s="55">
        <v>0</v>
      </c>
      <c r="F5" s="41"/>
    </row>
    <row r="6" spans="2:12">
      <c r="B6" s="52">
        <v>39141</v>
      </c>
      <c r="C6" s="53">
        <v>0</v>
      </c>
      <c r="D6" s="54"/>
      <c r="E6" s="55">
        <v>0</v>
      </c>
      <c r="F6" s="41"/>
    </row>
    <row r="7" spans="2:12">
      <c r="B7" s="52">
        <v>39172</v>
      </c>
      <c r="C7" s="53">
        <v>7137.29</v>
      </c>
      <c r="D7" s="54"/>
      <c r="E7" s="55">
        <v>0</v>
      </c>
      <c r="F7" s="41"/>
    </row>
    <row r="8" spans="2:12">
      <c r="B8" s="52">
        <v>39202</v>
      </c>
      <c r="C8" s="53">
        <v>7190.69</v>
      </c>
      <c r="D8" s="54"/>
      <c r="E8" s="55">
        <v>0</v>
      </c>
      <c r="F8" s="41"/>
    </row>
    <row r="9" spans="2:12">
      <c r="B9" s="52">
        <v>39233</v>
      </c>
      <c r="C9" s="53">
        <v>7126.08</v>
      </c>
      <c r="D9" s="54"/>
      <c r="E9" s="55">
        <v>0</v>
      </c>
      <c r="F9" s="41"/>
    </row>
    <row r="10" spans="2:12">
      <c r="B10" s="52">
        <v>39263</v>
      </c>
      <c r="C10" s="53">
        <v>9657.4500000000007</v>
      </c>
      <c r="D10" s="54"/>
      <c r="E10" s="55">
        <v>0</v>
      </c>
      <c r="F10" s="41"/>
    </row>
    <row r="11" spans="2:12">
      <c r="B11" s="52">
        <v>39294</v>
      </c>
      <c r="C11" s="53">
        <v>9832.49</v>
      </c>
      <c r="D11" s="54"/>
      <c r="E11" s="55">
        <v>0</v>
      </c>
      <c r="F11" s="41"/>
    </row>
    <row r="12" spans="2:12">
      <c r="B12" s="52">
        <v>39325</v>
      </c>
      <c r="C12" s="53">
        <v>9930.59</v>
      </c>
      <c r="D12" s="54"/>
      <c r="E12" s="55">
        <v>0</v>
      </c>
      <c r="F12" s="41"/>
    </row>
    <row r="13" spans="2:12">
      <c r="B13" s="52">
        <v>39355</v>
      </c>
      <c r="C13" s="53">
        <v>11153.04</v>
      </c>
      <c r="D13" s="54"/>
      <c r="E13" s="55">
        <v>0</v>
      </c>
      <c r="F13" s="41"/>
    </row>
    <row r="14" spans="2:12">
      <c r="B14" s="52">
        <v>39386</v>
      </c>
      <c r="C14" s="53">
        <v>11786.39</v>
      </c>
      <c r="D14" s="54"/>
      <c r="E14" s="55">
        <v>0</v>
      </c>
      <c r="F14" s="41"/>
    </row>
    <row r="15" spans="2:12">
      <c r="B15" s="52">
        <v>39416</v>
      </c>
      <c r="C15" s="53">
        <v>13059.34</v>
      </c>
      <c r="D15" s="54"/>
      <c r="E15" s="55">
        <v>0</v>
      </c>
      <c r="F15" s="41"/>
    </row>
    <row r="16" spans="2:12">
      <c r="B16" s="52">
        <v>39447</v>
      </c>
      <c r="C16" s="53">
        <v>14032.61</v>
      </c>
      <c r="D16" s="54"/>
      <c r="E16" s="55">
        <v>0</v>
      </c>
      <c r="F16" s="41"/>
    </row>
    <row r="17" spans="2:6">
      <c r="B17" s="52">
        <v>39478</v>
      </c>
      <c r="C17" s="53">
        <v>14916.14</v>
      </c>
      <c r="D17" s="54"/>
      <c r="E17" s="55">
        <v>0</v>
      </c>
      <c r="F17" s="41"/>
    </row>
    <row r="18" spans="2:6">
      <c r="B18" s="52">
        <v>39507</v>
      </c>
      <c r="C18" s="53">
        <v>15222.54</v>
      </c>
      <c r="D18" s="54"/>
      <c r="E18" s="55">
        <v>0</v>
      </c>
      <c r="F18" s="41"/>
    </row>
    <row r="19" spans="2:6">
      <c r="B19" s="52">
        <v>39538</v>
      </c>
      <c r="C19" s="53">
        <v>17191.98</v>
      </c>
      <c r="D19" s="54"/>
      <c r="E19" s="55">
        <v>0</v>
      </c>
      <c r="F19" s="41"/>
    </row>
    <row r="20" spans="2:6">
      <c r="B20" s="52">
        <v>39568</v>
      </c>
      <c r="C20" s="53">
        <v>17251.330000000002</v>
      </c>
      <c r="D20" s="54"/>
      <c r="E20" s="55">
        <v>0</v>
      </c>
      <c r="F20" s="41"/>
    </row>
    <row r="21" spans="2:6">
      <c r="B21" s="52">
        <v>39599</v>
      </c>
      <c r="C21" s="53">
        <v>17133.990000000002</v>
      </c>
      <c r="D21" s="54"/>
      <c r="E21" s="55">
        <v>0</v>
      </c>
      <c r="F21" s="41"/>
    </row>
    <row r="22" spans="2:6">
      <c r="B22" s="52">
        <v>39629</v>
      </c>
      <c r="C22" s="53">
        <v>18770.38</v>
      </c>
      <c r="D22" s="54"/>
      <c r="E22" s="55">
        <v>0</v>
      </c>
      <c r="F22" s="41"/>
    </row>
    <row r="23" spans="2:6">
      <c r="B23" s="52">
        <v>39660</v>
      </c>
      <c r="C23" s="53">
        <v>19770.810000000001</v>
      </c>
      <c r="D23" s="54"/>
      <c r="E23" s="55">
        <v>0</v>
      </c>
      <c r="F23" s="41"/>
    </row>
    <row r="24" spans="2:6">
      <c r="B24" s="52">
        <v>39691</v>
      </c>
      <c r="C24" s="53">
        <v>19463.97</v>
      </c>
      <c r="D24" s="54"/>
      <c r="E24" s="55">
        <v>0</v>
      </c>
      <c r="F24" s="41"/>
    </row>
    <row r="25" spans="2:6">
      <c r="B25" s="52">
        <v>39721</v>
      </c>
      <c r="C25" s="53">
        <v>19268.32</v>
      </c>
      <c r="D25" s="54"/>
      <c r="E25" s="55">
        <v>0</v>
      </c>
      <c r="F25" s="41"/>
    </row>
    <row r="26" spans="2:6">
      <c r="B26" s="52">
        <v>39752</v>
      </c>
      <c r="C26" s="53">
        <v>18791.48</v>
      </c>
      <c r="D26" s="54"/>
      <c r="E26" s="55">
        <v>0</v>
      </c>
      <c r="F26" s="41"/>
    </row>
    <row r="27" spans="2:6">
      <c r="B27" s="52">
        <v>39782</v>
      </c>
      <c r="C27" s="53">
        <v>19167.53</v>
      </c>
      <c r="D27" s="54"/>
      <c r="E27" s="55">
        <v>0</v>
      </c>
      <c r="F27" s="41"/>
    </row>
    <row r="28" spans="2:6">
      <c r="B28" s="52">
        <v>39813</v>
      </c>
      <c r="C28" s="53">
        <v>20210.68</v>
      </c>
      <c r="D28" s="54"/>
      <c r="E28" s="55">
        <v>0</v>
      </c>
      <c r="F28" s="41"/>
    </row>
    <row r="29" spans="2:6">
      <c r="B29" s="52">
        <v>39844</v>
      </c>
      <c r="C29" s="53">
        <v>19542.29</v>
      </c>
      <c r="D29" s="54"/>
      <c r="E29" s="55">
        <v>0</v>
      </c>
      <c r="F29" s="41"/>
    </row>
    <row r="30" spans="2:6">
      <c r="B30" s="52">
        <v>39872</v>
      </c>
      <c r="C30" s="53">
        <v>19335.099999999999</v>
      </c>
      <c r="D30" s="54"/>
      <c r="E30" s="55">
        <v>0</v>
      </c>
      <c r="F30" s="41"/>
    </row>
    <row r="31" spans="2:6">
      <c r="B31" s="52">
        <v>39903</v>
      </c>
      <c r="C31" s="53">
        <v>19618.150000000001</v>
      </c>
      <c r="D31" s="54"/>
      <c r="E31" s="55">
        <v>200</v>
      </c>
      <c r="F31" s="41"/>
    </row>
    <row r="32" spans="2:6">
      <c r="B32" s="52">
        <v>39933</v>
      </c>
      <c r="C32" s="53">
        <v>17980.05</v>
      </c>
      <c r="D32" s="54"/>
      <c r="E32" s="55">
        <v>1750</v>
      </c>
      <c r="F32" s="41"/>
    </row>
    <row r="33" spans="2:6">
      <c r="B33" s="52">
        <v>39964</v>
      </c>
      <c r="C33" s="53">
        <v>17509.55</v>
      </c>
      <c r="D33" s="54"/>
      <c r="E33" s="55">
        <v>2700</v>
      </c>
      <c r="F33" s="41"/>
    </row>
    <row r="34" spans="2:6">
      <c r="B34" s="52">
        <v>39994</v>
      </c>
      <c r="C34" s="53">
        <v>15767.39</v>
      </c>
      <c r="D34" s="54"/>
      <c r="E34" s="55">
        <v>4376.71</v>
      </c>
      <c r="F34" s="41"/>
    </row>
    <row r="35" spans="2:6">
      <c r="B35" s="52">
        <v>40025</v>
      </c>
      <c r="C35" s="53">
        <v>15015.24</v>
      </c>
      <c r="D35" s="54"/>
      <c r="E35" s="55">
        <v>5256.71</v>
      </c>
      <c r="F35" s="41"/>
    </row>
    <row r="36" spans="2:6">
      <c r="B36" s="52">
        <v>40056</v>
      </c>
      <c r="C36" s="53">
        <v>14342.69</v>
      </c>
      <c r="D36" s="54"/>
      <c r="E36" s="55">
        <v>6096.71</v>
      </c>
      <c r="F36" s="41"/>
    </row>
    <row r="37" spans="2:6">
      <c r="B37" s="52">
        <v>40086</v>
      </c>
      <c r="C37" s="53">
        <v>13709.08</v>
      </c>
      <c r="D37" s="54"/>
      <c r="E37" s="55">
        <v>6936.71</v>
      </c>
      <c r="F37" s="41"/>
    </row>
    <row r="38" spans="2:6">
      <c r="B38" s="52">
        <v>40117</v>
      </c>
      <c r="C38" s="53">
        <v>12928.55</v>
      </c>
      <c r="D38" s="54"/>
      <c r="E38" s="55">
        <v>7776.71</v>
      </c>
      <c r="F38" s="41"/>
    </row>
    <row r="39" spans="2:6">
      <c r="B39" s="52">
        <v>40147</v>
      </c>
      <c r="C39" s="53">
        <v>12603.61</v>
      </c>
      <c r="D39" s="54"/>
      <c r="E39" s="55">
        <v>8336.7099999999991</v>
      </c>
      <c r="F39" s="41"/>
    </row>
    <row r="40" spans="2:6">
      <c r="B40" s="52">
        <v>40178</v>
      </c>
      <c r="C40" s="53">
        <v>11284.78</v>
      </c>
      <c r="D40" s="54"/>
      <c r="E40" s="55">
        <v>9277.7099999999991</v>
      </c>
      <c r="F40" s="41"/>
    </row>
    <row r="41" spans="2:6">
      <c r="B41" s="52">
        <v>40209</v>
      </c>
      <c r="C41" s="53">
        <v>11258.07</v>
      </c>
      <c r="D41" s="54"/>
      <c r="E41" s="55">
        <v>9277.7099999999991</v>
      </c>
      <c r="F41" s="41"/>
    </row>
    <row r="42" spans="2:6">
      <c r="B42" s="52">
        <v>40237</v>
      </c>
      <c r="C42" s="53">
        <v>11238.04</v>
      </c>
      <c r="D42" s="54"/>
      <c r="E42" s="55">
        <v>9277.7099999999991</v>
      </c>
      <c r="F42" s="41"/>
    </row>
    <row r="43" spans="2:6">
      <c r="B43" s="52">
        <v>40268</v>
      </c>
      <c r="C43" s="53">
        <v>11129.96</v>
      </c>
      <c r="D43" s="54"/>
      <c r="E43" s="55">
        <v>9277.7099999999991</v>
      </c>
      <c r="F43" s="41"/>
    </row>
    <row r="44" spans="2:6">
      <c r="B44" s="52">
        <v>40298</v>
      </c>
      <c r="C44" s="53">
        <v>11100.13</v>
      </c>
      <c r="D44" s="54"/>
      <c r="E44" s="55">
        <v>9277.7099999999991</v>
      </c>
      <c r="F44" s="41"/>
    </row>
    <row r="45" spans="2:6">
      <c r="B45" s="52">
        <v>40329</v>
      </c>
      <c r="C45" s="53">
        <v>10868.21</v>
      </c>
      <c r="D45" s="54"/>
      <c r="E45" s="55">
        <v>9277.7099999999991</v>
      </c>
      <c r="F45" s="41"/>
    </row>
    <row r="46" spans="2:6">
      <c r="B46" s="52">
        <v>40359</v>
      </c>
      <c r="C46" s="53">
        <v>10799.03</v>
      </c>
      <c r="D46" s="54"/>
      <c r="E46" s="55">
        <v>9427.7099999999991</v>
      </c>
      <c r="F46" s="41"/>
    </row>
    <row r="47" spans="2:6">
      <c r="B47" s="52">
        <v>40390</v>
      </c>
      <c r="C47" s="53">
        <v>11104.64</v>
      </c>
      <c r="D47" s="54"/>
      <c r="E47" s="55">
        <v>9427.7099999999991</v>
      </c>
      <c r="F47" s="41"/>
    </row>
    <row r="48" spans="2:6">
      <c r="B48" s="52">
        <v>40421</v>
      </c>
      <c r="C48" s="53">
        <v>12472.28</v>
      </c>
      <c r="D48" s="54"/>
      <c r="E48" s="55">
        <v>9427.7099999999991</v>
      </c>
      <c r="F48" s="41"/>
    </row>
    <row r="49" spans="2:6">
      <c r="B49" s="52">
        <v>40451</v>
      </c>
      <c r="C49" s="53">
        <v>12851.82</v>
      </c>
      <c r="D49" s="54"/>
      <c r="E49" s="55">
        <v>9427.7099999999991</v>
      </c>
      <c r="F49" s="41"/>
    </row>
    <row r="50" spans="2:6">
      <c r="B50" s="52">
        <v>40482</v>
      </c>
      <c r="C50" s="53">
        <v>12988.85</v>
      </c>
      <c r="D50" s="54"/>
      <c r="E50" s="55">
        <v>9427.7099999999991</v>
      </c>
      <c r="F50" s="41"/>
    </row>
    <row r="51" spans="2:6">
      <c r="B51" s="52">
        <v>40512</v>
      </c>
      <c r="C51" s="53">
        <v>12582.04</v>
      </c>
      <c r="D51" s="54"/>
      <c r="E51" s="55">
        <v>9427.7099999999991</v>
      </c>
      <c r="F51" s="41"/>
    </row>
    <row r="52" spans="2:6">
      <c r="B52" s="52">
        <v>40543</v>
      </c>
      <c r="C52" s="53">
        <v>12720.1</v>
      </c>
      <c r="D52" s="54"/>
      <c r="E52" s="55">
        <v>9427.7099999999991</v>
      </c>
      <c r="F52" s="41"/>
    </row>
    <row r="53" spans="2:6">
      <c r="B53" s="52">
        <v>40574</v>
      </c>
      <c r="C53" s="53">
        <v>12792.44</v>
      </c>
      <c r="D53" s="54"/>
      <c r="E53" s="55">
        <v>9427.7099999999991</v>
      </c>
      <c r="F53" s="41"/>
    </row>
    <row r="54" spans="2:6">
      <c r="B54" s="52">
        <v>40602</v>
      </c>
      <c r="C54" s="53">
        <v>12833.71</v>
      </c>
      <c r="D54" s="54"/>
      <c r="E54" s="55">
        <v>9427.7099999999991</v>
      </c>
      <c r="F54" s="41"/>
    </row>
    <row r="55" spans="2:6">
      <c r="B55" s="52">
        <v>40633</v>
      </c>
      <c r="C55" s="53">
        <v>12941.8</v>
      </c>
      <c r="D55" s="54"/>
      <c r="E55" s="55">
        <v>9427.7099999999991</v>
      </c>
      <c r="F55" s="41"/>
    </row>
    <row r="56" spans="2:6">
      <c r="B56" s="52">
        <v>40663</v>
      </c>
      <c r="C56" s="53">
        <v>13269.99</v>
      </c>
      <c r="D56" s="54"/>
      <c r="E56" s="55">
        <v>9427.7099999999991</v>
      </c>
      <c r="F56" s="41"/>
    </row>
    <row r="57" spans="2:6">
      <c r="B57" s="52">
        <v>40694</v>
      </c>
      <c r="C57" s="53">
        <v>13196.57623526</v>
      </c>
      <c r="D57" s="54"/>
      <c r="E57" s="55">
        <v>9427.70579507</v>
      </c>
      <c r="F57" s="41"/>
    </row>
    <row r="58" spans="2:6">
      <c r="B58" s="52">
        <v>40724</v>
      </c>
      <c r="C58" s="53">
        <v>13271.16554061</v>
      </c>
      <c r="D58" s="54"/>
      <c r="E58" s="55">
        <v>9427.70579507</v>
      </c>
      <c r="F58" s="41"/>
    </row>
    <row r="59" spans="2:6">
      <c r="B59" s="52">
        <v>40755</v>
      </c>
      <c r="C59" s="53">
        <v>13411.40343893</v>
      </c>
      <c r="D59" s="54"/>
      <c r="E59" s="55">
        <v>9427.70579507</v>
      </c>
      <c r="F59" s="41"/>
    </row>
    <row r="60" spans="2:6">
      <c r="B60" s="52">
        <v>40786</v>
      </c>
      <c r="C60" s="53">
        <v>13577.253927010001</v>
      </c>
      <c r="D60" s="54"/>
      <c r="E60" s="55">
        <v>9427.70579507</v>
      </c>
      <c r="F60" s="41"/>
    </row>
    <row r="61" spans="2:6">
      <c r="B61" s="52">
        <v>40816</v>
      </c>
      <c r="C61" s="53">
        <v>13223.271802279998</v>
      </c>
      <c r="D61" s="54"/>
      <c r="E61" s="55">
        <v>9427.70579507</v>
      </c>
      <c r="F61" s="41"/>
    </row>
    <row r="62" spans="2:6">
      <c r="B62" s="52">
        <v>40847</v>
      </c>
      <c r="C62" s="53">
        <v>13418.694955250005</v>
      </c>
      <c r="D62" s="54"/>
      <c r="E62" s="55">
        <v>9427.70579507</v>
      </c>
      <c r="F62" s="41"/>
    </row>
    <row r="63" spans="2:6">
      <c r="B63" s="52">
        <v>40877</v>
      </c>
      <c r="C63" s="53">
        <v>13265.728631959999</v>
      </c>
      <c r="D63" s="54"/>
      <c r="E63" s="55">
        <v>9427.70579507</v>
      </c>
      <c r="F63" s="41"/>
    </row>
    <row r="64" spans="2:6">
      <c r="B64" s="52">
        <v>40908</v>
      </c>
      <c r="C64" s="53">
        <v>13156.642430589998</v>
      </c>
      <c r="D64" s="54"/>
      <c r="E64" s="55">
        <v>9427.70579507</v>
      </c>
      <c r="F64" s="41"/>
    </row>
    <row r="65" spans="2:6">
      <c r="B65" s="52">
        <v>40939</v>
      </c>
      <c r="C65" s="53">
        <v>14950.766832410003</v>
      </c>
      <c r="D65" s="54"/>
      <c r="E65" s="55">
        <v>9427.70579507</v>
      </c>
      <c r="F65" s="41"/>
    </row>
    <row r="66" spans="2:6">
      <c r="B66" s="52">
        <v>40968</v>
      </c>
      <c r="C66" s="53">
        <v>14974.513393630001</v>
      </c>
      <c r="D66" s="54"/>
      <c r="E66" s="55">
        <v>9427.70579507</v>
      </c>
      <c r="F66" s="41"/>
    </row>
    <row r="67" spans="2:6">
      <c r="B67" s="52">
        <v>40999</v>
      </c>
      <c r="C67" s="53">
        <v>14905.87703016</v>
      </c>
      <c r="D67" s="54"/>
      <c r="E67" s="55">
        <v>9427.70579507</v>
      </c>
      <c r="F67" s="41"/>
    </row>
    <row r="68" spans="2:6">
      <c r="B68" s="52">
        <v>41029</v>
      </c>
      <c r="C68" s="53">
        <v>14998.864507429998</v>
      </c>
      <c r="D68" s="54"/>
      <c r="E68" s="55">
        <v>9427.70579507</v>
      </c>
      <c r="F68" s="41"/>
    </row>
    <row r="69" spans="2:6">
      <c r="B69" s="52">
        <v>41060</v>
      </c>
      <c r="C69" s="116">
        <v>14700.6488751</v>
      </c>
      <c r="D69" s="54"/>
      <c r="E69" s="55">
        <v>9427.70579507</v>
      </c>
      <c r="F69" s="41"/>
    </row>
    <row r="70" spans="2:6">
      <c r="B70" s="52">
        <v>41090</v>
      </c>
      <c r="C70" s="53">
        <v>14786.354004289993</v>
      </c>
      <c r="D70" s="54"/>
      <c r="E70" s="55">
        <v>9427.70579507</v>
      </c>
      <c r="F70" s="41"/>
    </row>
    <row r="71" spans="2:6">
      <c r="B71" s="52">
        <v>41121</v>
      </c>
      <c r="C71" s="116">
        <v>14719.256256629998</v>
      </c>
      <c r="D71" s="54"/>
      <c r="E71" s="55">
        <v>9427.70579507</v>
      </c>
      <c r="F71" s="41"/>
    </row>
    <row r="72" spans="2:6">
      <c r="B72" s="52">
        <v>41152</v>
      </c>
      <c r="C72" s="53">
        <v>14853.143239000001</v>
      </c>
      <c r="D72" s="54"/>
      <c r="E72" s="55">
        <v>9427.70579507</v>
      </c>
      <c r="F72" s="41"/>
    </row>
    <row r="73" spans="2:6">
      <c r="B73" s="52">
        <f>EOMONTH(B72,1)</f>
        <v>41182</v>
      </c>
      <c r="C73" s="53">
        <v>14981.029242370001</v>
      </c>
      <c r="D73" s="54"/>
      <c r="E73" s="55">
        <v>9427.70579507</v>
      </c>
      <c r="F73" s="41"/>
    </row>
    <row r="74" spans="2:6">
      <c r="B74" s="52">
        <v>41213</v>
      </c>
      <c r="C74" s="121">
        <v>14977.687693600001</v>
      </c>
      <c r="D74" s="54"/>
      <c r="E74" s="55">
        <v>9427.70579507</v>
      </c>
      <c r="F74" s="41"/>
    </row>
    <row r="75" spans="2:6">
      <c r="B75" s="52">
        <v>41243</v>
      </c>
      <c r="C75" s="120">
        <v>14989.92876157</v>
      </c>
      <c r="D75" s="41"/>
      <c r="E75" s="55">
        <v>9427.70579507</v>
      </c>
      <c r="F75" s="41"/>
    </row>
    <row r="76" spans="2:6">
      <c r="B76" s="52">
        <v>41274</v>
      </c>
      <c r="C76" s="120">
        <v>14997.518657430001</v>
      </c>
      <c r="D76" s="41"/>
      <c r="E76" s="55">
        <v>9427.70579507</v>
      </c>
      <c r="F76" s="41"/>
    </row>
    <row r="77" spans="2:6" ht="22.5" customHeight="1">
      <c r="B77" s="52">
        <v>41305</v>
      </c>
      <c r="C77" s="120">
        <v>15032.356136030001</v>
      </c>
      <c r="D77" s="41"/>
      <c r="E77" s="55">
        <v>9427.70579507</v>
      </c>
      <c r="F77" s="41"/>
    </row>
    <row r="78" spans="2:6" ht="22.5" customHeight="1">
      <c r="B78" s="52">
        <v>41333</v>
      </c>
      <c r="C78" s="120">
        <v>14858.93692647</v>
      </c>
      <c r="D78" s="41"/>
      <c r="E78" s="55">
        <v>9427.70579507</v>
      </c>
      <c r="F78" s="41"/>
    </row>
    <row r="79" spans="2:6" hidden="1">
      <c r="B79" s="41"/>
      <c r="C79" s="41"/>
      <c r="D79" s="41"/>
      <c r="E79" s="41"/>
      <c r="F79" s="41"/>
    </row>
    <row r="80" spans="2:6" hidden="1">
      <c r="B80" s="41"/>
      <c r="C80" s="41"/>
      <c r="D80" s="41"/>
      <c r="E80" s="41"/>
      <c r="F80" s="41"/>
    </row>
    <row r="81" spans="2:6" hidden="1">
      <c r="B81" s="41"/>
      <c r="C81" s="41"/>
      <c r="D81" s="41"/>
      <c r="E81" s="41"/>
      <c r="F81" s="41"/>
    </row>
    <row r="82" spans="2:6" hidden="1">
      <c r="B82" s="41"/>
      <c r="C82" s="41"/>
      <c r="D82" s="41"/>
      <c r="E82" s="41"/>
      <c r="F82" s="41"/>
    </row>
    <row r="83" spans="2:6" hidden="1">
      <c r="B83" s="41"/>
      <c r="C83" s="41"/>
      <c r="D83" s="41"/>
      <c r="E83" s="41"/>
      <c r="F83" s="41"/>
    </row>
    <row r="84" spans="2:6" hidden="1">
      <c r="B84" s="41"/>
      <c r="C84" s="41"/>
      <c r="D84" s="41"/>
      <c r="E84" s="41"/>
      <c r="F84" s="41"/>
    </row>
    <row r="85" spans="2:6" hidden="1">
      <c r="B85" s="41"/>
      <c r="C85" s="41"/>
      <c r="D85" s="41"/>
      <c r="E85" s="41"/>
    </row>
    <row r="86" spans="2:6" hidden="1">
      <c r="B86" s="41"/>
      <c r="C86" s="41"/>
      <c r="D86" s="41"/>
      <c r="E86" s="41"/>
    </row>
    <row r="87" spans="2:6" hidden="1">
      <c r="B87" s="41"/>
      <c r="C87" s="41"/>
      <c r="D87" s="41"/>
      <c r="E87" s="41"/>
    </row>
    <row r="88" spans="2:6" hidden="1">
      <c r="B88" s="41"/>
      <c r="C88" s="41"/>
      <c r="D88" s="41"/>
      <c r="E88" s="41"/>
    </row>
    <row r="89" spans="2:6" hidden="1">
      <c r="B89" s="41"/>
      <c r="C89" s="41"/>
      <c r="D89" s="41"/>
      <c r="E89" s="41"/>
    </row>
    <row r="90" spans="2:6" hidden="1">
      <c r="B90" s="41"/>
      <c r="C90" s="41"/>
      <c r="D90" s="41"/>
      <c r="E90" s="41"/>
    </row>
    <row r="91" spans="2:6" hidden="1">
      <c r="B91" s="41"/>
      <c r="C91" s="41"/>
      <c r="D91" s="41"/>
      <c r="E91" s="41"/>
    </row>
    <row r="92" spans="2:6" hidden="1">
      <c r="B92" s="41"/>
      <c r="C92" s="41"/>
      <c r="D92" s="41"/>
      <c r="E92" s="41"/>
    </row>
    <row r="93" spans="2:6" hidden="1">
      <c r="B93" s="41"/>
      <c r="C93" s="41"/>
      <c r="D93" s="41"/>
      <c r="E93" s="41"/>
    </row>
  </sheetData>
  <mergeCells count="1">
    <mergeCell ref="B1:E2"/>
  </mergeCells>
  <conditionalFormatting sqref="C78">
    <cfRule type="cellIs" dxfId="9" priority="10" operator="lessThan">
      <formula>0</formula>
    </cfRule>
  </conditionalFormatting>
  <conditionalFormatting sqref="C75:C77">
    <cfRule type="cellIs" dxfId="8" priority="9" operator="lessThan">
      <formula>0</formula>
    </cfRule>
  </conditionalFormatting>
  <conditionalFormatting sqref="C78">
    <cfRule type="cellIs" dxfId="7" priority="8" operator="lessThan">
      <formula>0</formula>
    </cfRule>
  </conditionalFormatting>
  <conditionalFormatting sqref="C78">
    <cfRule type="cellIs" dxfId="6" priority="7" operator="lessThan">
      <formula>0</formula>
    </cfRule>
  </conditionalFormatting>
  <conditionalFormatting sqref="C76:C77">
    <cfRule type="cellIs" dxfId="5" priority="6" operator="lessThan">
      <formula>0</formula>
    </cfRule>
  </conditionalFormatting>
  <conditionalFormatting sqref="C76:C77">
    <cfRule type="cellIs" dxfId="4" priority="5" operator="lessThan">
      <formula>0</formula>
    </cfRule>
  </conditionalFormatting>
  <conditionalFormatting sqref="C76:C77">
    <cfRule type="cellIs" dxfId="3" priority="4" operator="lessThan">
      <formula>0</formula>
    </cfRule>
  </conditionalFormatting>
  <conditionalFormatting sqref="C77">
    <cfRule type="cellIs" dxfId="2" priority="3" operator="lessThan">
      <formula>0</formula>
    </cfRule>
  </conditionalFormatting>
  <conditionalFormatting sqref="C77">
    <cfRule type="cellIs" dxfId="1" priority="2" operator="lessThan">
      <formula>0</formula>
    </cfRule>
  </conditionalFormatting>
  <conditionalFormatting sqref="C77">
    <cfRule type="cellIs" dxfId="0" priority="1" operator="lessThan">
      <formula>0</formula>
    </cfRule>
  </conditionalFormatting>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B28" sqref="B28:C28"/>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38"/>
      <c r="B1" s="39"/>
      <c r="C1" s="39"/>
    </row>
    <row r="2" spans="1:3"/>
    <row r="3" spans="1:3" ht="15" customHeight="1">
      <c r="A3" s="139" t="s">
        <v>43</v>
      </c>
      <c r="B3" s="146" t="s">
        <v>44</v>
      </c>
      <c r="C3" s="148" t="s">
        <v>45</v>
      </c>
    </row>
    <row r="4" spans="1:3" ht="15" customHeight="1">
      <c r="A4" s="140"/>
      <c r="B4" s="147"/>
      <c r="C4" s="149"/>
    </row>
    <row r="5" spans="1:3">
      <c r="A5" s="57" t="s">
        <v>54</v>
      </c>
      <c r="B5" s="58"/>
      <c r="C5" s="59"/>
    </row>
    <row r="6" spans="1:3">
      <c r="A6" s="65" t="s">
        <v>57</v>
      </c>
      <c r="B6" s="66">
        <v>6352.3276296000022</v>
      </c>
      <c r="C6" s="67">
        <v>0.42750888983745805</v>
      </c>
    </row>
    <row r="7" spans="1:3">
      <c r="A7" s="65" t="s">
        <v>60</v>
      </c>
      <c r="B7" s="66">
        <v>5022.7730487400004</v>
      </c>
      <c r="C7" s="67">
        <v>0.33803044414249672</v>
      </c>
    </row>
    <row r="8" spans="1:3">
      <c r="A8" s="65" t="s">
        <v>63</v>
      </c>
      <c r="B8" s="66">
        <v>1282.1729033399999</v>
      </c>
      <c r="C8" s="67">
        <v>8.6289679381834627E-2</v>
      </c>
    </row>
    <row r="9" spans="1:3">
      <c r="A9" s="65"/>
      <c r="B9" s="66" t="s">
        <v>65</v>
      </c>
      <c r="C9" s="77"/>
    </row>
    <row r="10" spans="1:3">
      <c r="A10" s="79"/>
      <c r="B10" s="80"/>
      <c r="C10" s="81"/>
    </row>
    <row r="11" spans="1:3">
      <c r="A11" s="82" t="s">
        <v>68</v>
      </c>
      <c r="B11" s="83">
        <v>12657.273581680003</v>
      </c>
      <c r="C11" s="84">
        <v>0.8518290133617894</v>
      </c>
    </row>
    <row r="12" spans="1:3">
      <c r="A12" s="85"/>
      <c r="B12" s="83"/>
      <c r="C12" s="86"/>
    </row>
    <row r="13" spans="1:3">
      <c r="A13" s="57" t="s">
        <v>83</v>
      </c>
      <c r="B13" s="58"/>
      <c r="C13" s="86"/>
    </row>
    <row r="14" spans="1:3">
      <c r="A14" s="65" t="s">
        <v>63</v>
      </c>
      <c r="B14" s="66">
        <v>625.84889998000006</v>
      </c>
      <c r="C14" s="67">
        <v>4.2119359081812947E-2</v>
      </c>
    </row>
    <row r="15" spans="1:3">
      <c r="A15" s="65" t="s">
        <v>60</v>
      </c>
      <c r="B15" s="66">
        <v>504.26216162999998</v>
      </c>
      <c r="C15" s="67">
        <v>3.3936624411649359E-2</v>
      </c>
    </row>
    <row r="16" spans="1:3">
      <c r="A16" s="65" t="s">
        <v>74</v>
      </c>
      <c r="B16" s="66">
        <v>381.82165390000006</v>
      </c>
      <c r="C16" s="67">
        <v>2.5696431433113859E-2</v>
      </c>
    </row>
    <row r="17" spans="1:3">
      <c r="A17" s="65" t="s">
        <v>84</v>
      </c>
      <c r="B17" s="66">
        <v>270.09884221999999</v>
      </c>
      <c r="C17" s="67">
        <v>1.817753474266659E-2</v>
      </c>
    </row>
    <row r="18" spans="1:3">
      <c r="A18" s="65" t="s">
        <v>90</v>
      </c>
      <c r="B18" s="66">
        <v>210.01505</v>
      </c>
      <c r="C18" s="67">
        <v>1.4133921628395572E-2</v>
      </c>
    </row>
    <row r="19" spans="1:3">
      <c r="A19" s="65" t="s">
        <v>75</v>
      </c>
      <c r="B19" s="66">
        <v>199.39284701999998</v>
      </c>
      <c r="C19" s="67">
        <v>1.3419051982433388E-2</v>
      </c>
    </row>
    <row r="20" spans="1:3">
      <c r="A20" s="65" t="s">
        <v>91</v>
      </c>
      <c r="B20" s="66">
        <v>8.6724618799999984</v>
      </c>
      <c r="C20" s="67">
        <v>5.8365291695603762E-4</v>
      </c>
    </row>
    <row r="21" spans="1:3">
      <c r="A21" s="65" t="s">
        <v>72</v>
      </c>
      <c r="B21" s="66">
        <v>1.5514281600000019</v>
      </c>
      <c r="C21" s="67">
        <v>1.0441044118279129E-4</v>
      </c>
    </row>
    <row r="22" spans="1:3">
      <c r="A22" s="65"/>
      <c r="B22" s="66"/>
      <c r="C22" s="67"/>
    </row>
    <row r="23" spans="1:3">
      <c r="A23" s="65"/>
      <c r="B23" s="66"/>
      <c r="C23" s="67"/>
    </row>
    <row r="24" spans="1:3">
      <c r="A24" s="65"/>
      <c r="B24" s="66"/>
      <c r="C24" s="67"/>
    </row>
    <row r="25" spans="1:3">
      <c r="A25" s="65"/>
      <c r="B25" s="122"/>
      <c r="C25" s="123"/>
    </row>
    <row r="26" spans="1:3" ht="15" customHeight="1">
      <c r="A26" s="102" t="s">
        <v>73</v>
      </c>
      <c r="B26" s="83">
        <v>2201.6633447899999</v>
      </c>
      <c r="C26" s="125">
        <v>0.14817098663821054</v>
      </c>
    </row>
    <row r="27" spans="1:3"/>
    <row r="28" spans="1:3">
      <c r="A28" s="10" t="s">
        <v>53</v>
      </c>
      <c r="B28" s="126">
        <v>14858.936926470004</v>
      </c>
      <c r="C28" s="127">
        <v>1</v>
      </c>
    </row>
    <row r="29" spans="1:3">
      <c r="A29" s="10"/>
    </row>
    <row r="30" spans="1:3"/>
    <row r="31" spans="1:3"/>
    <row r="32" spans="1:3"/>
    <row r="33" spans="2:2"/>
    <row r="34" spans="2:2">
      <c r="B34" s="145"/>
    </row>
    <row r="35" spans="2:2">
      <c r="B35" s="145"/>
    </row>
    <row r="36" spans="2:2" hidden="1">
      <c r="B36" s="103"/>
    </row>
    <row r="37" spans="2:2" hidden="1">
      <c r="B37" s="103"/>
    </row>
    <row r="38" spans="2:2" hidden="1">
      <c r="B38" s="103"/>
    </row>
    <row r="39" spans="2:2" hidden="1">
      <c r="B39" s="103"/>
    </row>
    <row r="40" spans="2:2" ht="15" hidden="1" customHeight="1">
      <c r="B40" s="103"/>
    </row>
    <row r="41" spans="2:2" ht="15" hidden="1" customHeight="1">
      <c r="B41" s="103"/>
    </row>
    <row r="42" spans="2:2" ht="15" hidden="1" customHeight="1">
      <c r="B42" s="103"/>
    </row>
    <row r="43" spans="2:2" ht="15" hidden="1" customHeight="1">
      <c r="B43" s="110"/>
    </row>
    <row r="44" spans="2:2" hidden="1"/>
    <row r="45" spans="2:2" hidden="1"/>
    <row r="46" spans="2:2" hidden="1"/>
    <row r="47" spans="2:2" hidden="1"/>
    <row r="48" spans="2:2" hidden="1">
      <c r="B48" s="113"/>
    </row>
    <row r="49" spans="2:2" hidden="1">
      <c r="B49" s="113"/>
    </row>
    <row r="50" spans="2:2" hidden="1">
      <c r="B50" s="113"/>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38"/>
      <c r="B1" s="39"/>
      <c r="C1" s="39"/>
      <c r="D1" s="39"/>
    </row>
    <row r="2" spans="1:4"/>
    <row r="3" spans="1:4" ht="15" customHeight="1">
      <c r="A3" s="150" t="s">
        <v>46</v>
      </c>
      <c r="B3" s="150"/>
      <c r="C3" s="148" t="s">
        <v>44</v>
      </c>
      <c r="D3" s="148" t="s">
        <v>45</v>
      </c>
    </row>
    <row r="4" spans="1:4" ht="15" customHeight="1">
      <c r="A4" s="151"/>
      <c r="B4" s="151"/>
      <c r="C4" s="149"/>
      <c r="D4" s="149"/>
    </row>
    <row r="5" spans="1:4">
      <c r="A5" s="152" t="s">
        <v>55</v>
      </c>
      <c r="B5" s="60" t="s">
        <v>56</v>
      </c>
      <c r="C5" s="61">
        <v>6352.3276296000004</v>
      </c>
      <c r="D5" s="62">
        <v>0.42750888983745805</v>
      </c>
    </row>
    <row r="6" spans="1:4">
      <c r="A6" s="153"/>
      <c r="B6" s="68" t="s">
        <v>58</v>
      </c>
      <c r="C6" s="66">
        <v>5022.7730487399995</v>
      </c>
      <c r="D6" s="67">
        <v>0.33803044414249672</v>
      </c>
    </row>
    <row r="7" spans="1:4">
      <c r="A7" s="153"/>
      <c r="B7" s="68" t="s">
        <v>61</v>
      </c>
      <c r="C7" s="66">
        <v>1282.1729033399999</v>
      </c>
      <c r="D7" s="67">
        <v>8.6289679381834655E-2</v>
      </c>
    </row>
    <row r="8" spans="1:4">
      <c r="A8" s="153"/>
      <c r="B8" s="70" t="s">
        <v>8</v>
      </c>
      <c r="C8" s="71">
        <v>12657.273581680001</v>
      </c>
      <c r="D8" s="72">
        <v>0.85182901336178951</v>
      </c>
    </row>
    <row r="9" spans="1:4">
      <c r="A9" s="152" t="s">
        <v>26</v>
      </c>
      <c r="B9" s="60" t="s">
        <v>56</v>
      </c>
      <c r="C9" s="61">
        <v>1057.5354827799999</v>
      </c>
      <c r="D9" s="62">
        <v>7.1171678567131247E-2</v>
      </c>
    </row>
    <row r="10" spans="1:4">
      <c r="A10" s="153"/>
      <c r="B10" s="68" t="s">
        <v>58</v>
      </c>
      <c r="C10" s="66">
        <v>913.06535724000003</v>
      </c>
      <c r="D10" s="67">
        <v>6.1448901880285095E-2</v>
      </c>
    </row>
    <row r="11" spans="1:4">
      <c r="A11" s="153"/>
      <c r="B11" s="68" t="s">
        <v>61</v>
      </c>
      <c r="C11" s="66">
        <v>231.06250477</v>
      </c>
      <c r="D11" s="67">
        <v>1.5550406190794225E-2</v>
      </c>
    </row>
    <row r="12" spans="1:4">
      <c r="A12" s="153"/>
      <c r="B12" s="70" t="s">
        <v>8</v>
      </c>
      <c r="C12" s="71">
        <v>2201.6633447899999</v>
      </c>
      <c r="D12" s="72">
        <v>0.14817098663821057</v>
      </c>
    </row>
    <row r="13" spans="1:4">
      <c r="A13" s="152" t="s">
        <v>11</v>
      </c>
      <c r="B13" s="87" t="s">
        <v>56</v>
      </c>
      <c r="C13" s="66">
        <v>0</v>
      </c>
      <c r="D13" s="67">
        <v>0</v>
      </c>
    </row>
    <row r="14" spans="1:4">
      <c r="A14" s="153"/>
      <c r="B14" s="68" t="s">
        <v>58</v>
      </c>
      <c r="C14" s="66">
        <v>0</v>
      </c>
      <c r="D14" s="67">
        <v>0</v>
      </c>
    </row>
    <row r="15" spans="1:4">
      <c r="A15" s="153"/>
      <c r="B15" s="68" t="s">
        <v>61</v>
      </c>
      <c r="C15" s="66">
        <v>0</v>
      </c>
      <c r="D15" s="67">
        <v>0</v>
      </c>
    </row>
    <row r="16" spans="1:4">
      <c r="A16" s="153"/>
      <c r="B16" s="70" t="s">
        <v>8</v>
      </c>
      <c r="C16" s="71">
        <v>0</v>
      </c>
      <c r="D16" s="72">
        <v>0</v>
      </c>
    </row>
    <row r="17" spans="1:4">
      <c r="A17" s="152" t="s">
        <v>12</v>
      </c>
      <c r="B17" s="91" t="s">
        <v>56</v>
      </c>
      <c r="C17" s="61">
        <v>0</v>
      </c>
      <c r="D17" s="92">
        <v>0</v>
      </c>
    </row>
    <row r="18" spans="1:4">
      <c r="A18" s="153"/>
      <c r="B18" s="68" t="s">
        <v>58</v>
      </c>
      <c r="C18" s="66">
        <v>0</v>
      </c>
      <c r="D18" s="92">
        <v>0</v>
      </c>
    </row>
    <row r="19" spans="1:4">
      <c r="A19" s="153"/>
      <c r="B19" s="68" t="s">
        <v>61</v>
      </c>
      <c r="C19" s="66">
        <v>0</v>
      </c>
      <c r="D19" s="67">
        <v>0</v>
      </c>
    </row>
    <row r="20" spans="1:4">
      <c r="A20" s="153"/>
      <c r="B20" s="70" t="s">
        <v>8</v>
      </c>
      <c r="C20" s="71">
        <v>0</v>
      </c>
      <c r="D20" s="72">
        <v>0</v>
      </c>
    </row>
    <row r="21" spans="1:4">
      <c r="A21" s="154" t="s">
        <v>53</v>
      </c>
      <c r="B21" s="96" t="s">
        <v>56</v>
      </c>
      <c r="C21" s="97">
        <v>7409.8631123800005</v>
      </c>
      <c r="D21" s="98">
        <v>0.4986805684045893</v>
      </c>
    </row>
    <row r="22" spans="1:4">
      <c r="A22" s="155"/>
      <c r="B22" s="99" t="s">
        <v>58</v>
      </c>
      <c r="C22" s="97">
        <v>5935.8384059799992</v>
      </c>
      <c r="D22" s="98">
        <v>0.39947934602278179</v>
      </c>
    </row>
    <row r="23" spans="1:4">
      <c r="A23" s="155"/>
      <c r="B23" s="99" t="s">
        <v>61</v>
      </c>
      <c r="C23" s="97">
        <v>1513.23540811</v>
      </c>
      <c r="D23" s="98">
        <v>0.10184008557262889</v>
      </c>
    </row>
    <row r="24" spans="1:4">
      <c r="A24" s="155"/>
      <c r="B24" s="100" t="s">
        <v>8</v>
      </c>
      <c r="C24" s="83">
        <v>14858.93692647</v>
      </c>
      <c r="D24" s="101">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37"/>
      <c r="B46" s="37"/>
      <c r="C46" s="37"/>
      <c r="D46" s="37"/>
    </row>
    <row r="47" spans="1:4" ht="15" hidden="1" customHeight="1">
      <c r="A47" s="145"/>
      <c r="B47" s="145"/>
      <c r="C47" s="145"/>
      <c r="D47" s="145"/>
    </row>
    <row r="48" spans="1:4" ht="15" hidden="1" customHeight="1">
      <c r="A48" s="145"/>
      <c r="B48" s="145"/>
      <c r="C48" s="145"/>
      <c r="D48" s="145"/>
    </row>
    <row r="49" spans="1:4" hidden="1">
      <c r="A49" s="73"/>
      <c r="B49" s="111"/>
      <c r="C49" s="111"/>
      <c r="D49" s="111"/>
    </row>
    <row r="50" spans="1:4" hidden="1">
      <c r="A50" s="73"/>
      <c r="B50" s="111"/>
      <c r="C50" s="111"/>
      <c r="D50" s="111"/>
    </row>
    <row r="51" spans="1:4" hidden="1">
      <c r="A51" s="73"/>
      <c r="B51" s="111"/>
      <c r="C51" s="111"/>
      <c r="D51" s="111"/>
    </row>
    <row r="52" spans="1:4" hidden="1">
      <c r="A52" s="73"/>
      <c r="B52" s="111"/>
      <c r="C52" s="111"/>
      <c r="D52" s="111"/>
    </row>
    <row r="53" spans="1:4" hidden="1">
      <c r="A53" s="73"/>
      <c r="B53" s="111"/>
      <c r="C53" s="111"/>
      <c r="D53" s="111"/>
    </row>
    <row r="54" spans="1:4" hidden="1">
      <c r="A54" s="73"/>
      <c r="B54" s="111"/>
      <c r="C54" s="111"/>
      <c r="D54" s="111"/>
    </row>
    <row r="55" spans="1:4" hidden="1">
      <c r="A55" s="73"/>
      <c r="B55" s="111"/>
      <c r="C55" s="111"/>
      <c r="D55" s="111"/>
    </row>
    <row r="56" spans="1:4" hidden="1">
      <c r="A56" s="114"/>
      <c r="B56" s="115"/>
      <c r="C56" s="115"/>
      <c r="D56" s="115"/>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0"/>
      <c r="B1" s="40"/>
      <c r="C1" s="40"/>
      <c r="D1" s="39"/>
    </row>
    <row r="2" spans="1:4">
      <c r="A2" s="6"/>
      <c r="B2" s="6"/>
      <c r="C2" s="6"/>
    </row>
    <row r="3" spans="1:4" ht="15" customHeight="1">
      <c r="A3" s="158" t="s">
        <v>47</v>
      </c>
      <c r="B3" s="158"/>
      <c r="C3" s="158"/>
      <c r="D3" s="158"/>
    </row>
    <row r="4" spans="1:4" ht="15" customHeight="1">
      <c r="A4" s="159" t="s">
        <v>50</v>
      </c>
      <c r="B4" s="159" t="s">
        <v>51</v>
      </c>
      <c r="C4" s="159" t="s">
        <v>52</v>
      </c>
      <c r="D4" s="159" t="s">
        <v>53</v>
      </c>
    </row>
    <row r="5" spans="1:4">
      <c r="A5" s="160"/>
      <c r="B5" s="160"/>
      <c r="C5" s="160"/>
      <c r="D5" s="160"/>
    </row>
    <row r="6" spans="1:4">
      <c r="A6" s="63" t="s">
        <v>59</v>
      </c>
      <c r="B6" s="69">
        <v>0.76553933397995477</v>
      </c>
      <c r="C6" s="69">
        <v>0</v>
      </c>
      <c r="D6" s="69">
        <v>0.76553933397995477</v>
      </c>
    </row>
    <row r="7" spans="1:4">
      <c r="A7" s="63" t="s">
        <v>62</v>
      </c>
      <c r="B7" s="69">
        <v>0</v>
      </c>
      <c r="C7" s="69">
        <v>0</v>
      </c>
      <c r="D7" s="69">
        <v>0</v>
      </c>
    </row>
    <row r="8" spans="1:4">
      <c r="A8" s="73" t="s">
        <v>64</v>
      </c>
      <c r="B8" s="69">
        <v>0</v>
      </c>
      <c r="C8" s="69">
        <v>4.6199365911373032E-2</v>
      </c>
      <c r="D8" s="74">
        <v>4.6199365911373032E-2</v>
      </c>
    </row>
    <row r="9" spans="1:4">
      <c r="A9" s="73" t="s">
        <v>66</v>
      </c>
      <c r="B9" s="69">
        <v>8.6289679381834669E-2</v>
      </c>
      <c r="C9" s="69">
        <v>0</v>
      </c>
      <c r="D9" s="74">
        <v>8.6289679381834669E-2</v>
      </c>
    </row>
    <row r="10" spans="1:4">
      <c r="A10" s="73" t="s">
        <v>67</v>
      </c>
      <c r="B10" s="69">
        <v>0</v>
      </c>
      <c r="C10" s="69">
        <v>7.8244921610701304E-2</v>
      </c>
      <c r="D10" s="74">
        <v>7.8244921610701304E-2</v>
      </c>
    </row>
    <row r="11" spans="1:4">
      <c r="A11" s="73" t="s">
        <v>69</v>
      </c>
      <c r="B11" s="69">
        <v>0</v>
      </c>
      <c r="C11" s="69">
        <v>2.3622288674953463E-2</v>
      </c>
      <c r="D11" s="74">
        <v>2.3622288674953463E-2</v>
      </c>
    </row>
    <row r="12" spans="1:4">
      <c r="A12" s="73" t="s">
        <v>70</v>
      </c>
      <c r="B12" s="69">
        <v>0</v>
      </c>
      <c r="C12" s="69">
        <v>0</v>
      </c>
      <c r="D12" s="74">
        <v>0</v>
      </c>
    </row>
    <row r="13" spans="1:4">
      <c r="A13" s="73" t="s">
        <v>71</v>
      </c>
      <c r="B13" s="69">
        <v>0</v>
      </c>
      <c r="C13" s="69">
        <v>0</v>
      </c>
      <c r="D13" s="74">
        <v>0</v>
      </c>
    </row>
    <row r="14" spans="1:4">
      <c r="A14" s="65" t="s">
        <v>72</v>
      </c>
      <c r="B14" s="69">
        <v>0</v>
      </c>
      <c r="C14" s="69">
        <v>1.0441044118279159E-4</v>
      </c>
      <c r="D14" s="74">
        <v>1.0441044118279159E-4</v>
      </c>
    </row>
    <row r="15" spans="1:4">
      <c r="A15" s="88" t="s">
        <v>53</v>
      </c>
      <c r="B15" s="89">
        <v>0.8518290133617894</v>
      </c>
      <c r="C15" s="89">
        <v>0.1481709866382106</v>
      </c>
      <c r="D15" s="89">
        <v>1</v>
      </c>
    </row>
    <row r="16" spans="1:4">
      <c r="A16" s="6"/>
      <c r="B16" s="6"/>
      <c r="C16" s="90"/>
    </row>
    <row r="17" spans="1:3" hidden="1">
      <c r="A17" s="93"/>
      <c r="B17" s="94"/>
      <c r="C17" s="94"/>
    </row>
    <row r="18" spans="1:3" hidden="1">
      <c r="A18" s="95"/>
      <c r="B18" s="94"/>
      <c r="C18" s="94"/>
    </row>
    <row r="19" spans="1:3" hidden="1">
      <c r="A19" s="95"/>
      <c r="B19" s="94"/>
      <c r="C19" s="94"/>
    </row>
    <row r="20" spans="1:3" hidden="1">
      <c r="A20" s="95"/>
      <c r="B20" s="94"/>
      <c r="C20" s="94"/>
    </row>
    <row r="21" spans="1:3" hidden="1">
      <c r="A21" s="95"/>
      <c r="B21" s="94"/>
      <c r="C21" s="94"/>
    </row>
    <row r="22" spans="1:3" hidden="1">
      <c r="A22" s="95"/>
      <c r="B22" s="94"/>
      <c r="C22" s="94"/>
    </row>
    <row r="23" spans="1:3" hidden="1">
      <c r="A23" s="95"/>
      <c r="B23" s="94"/>
      <c r="C23" s="94"/>
    </row>
    <row r="24" spans="1:3" hidden="1">
      <c r="A24" s="95"/>
      <c r="B24" s="94"/>
      <c r="C24" s="94"/>
    </row>
    <row r="25" spans="1:3" hidden="1">
      <c r="A25" s="95"/>
      <c r="B25" s="94"/>
      <c r="C25" s="94"/>
    </row>
    <row r="26" spans="1:3" hidden="1">
      <c r="A26" s="95"/>
      <c r="B26" s="94"/>
      <c r="C26" s="94"/>
    </row>
    <row r="27" spans="1:3" hidden="1">
      <c r="A27" s="95"/>
      <c r="B27" s="94"/>
      <c r="C27" s="94"/>
    </row>
    <row r="28" spans="1:3" hidden="1">
      <c r="A28" s="95"/>
      <c r="B28" s="94"/>
      <c r="C28" s="94"/>
    </row>
    <row r="29" spans="1:3" hidden="1">
      <c r="A29" s="95"/>
      <c r="B29" s="94"/>
      <c r="C29" s="94"/>
    </row>
    <row r="30" spans="1:3" hidden="1">
      <c r="A30" s="95"/>
      <c r="B30" s="94"/>
      <c r="C30" s="94"/>
    </row>
    <row r="31" spans="1:3" ht="15" hidden="1" customHeight="1">
      <c r="A31" s="95"/>
      <c r="B31" s="94"/>
      <c r="C31" s="94"/>
    </row>
    <row r="32" spans="1:3" hidden="1">
      <c r="A32" s="95"/>
      <c r="B32" s="94"/>
      <c r="C32" s="94"/>
    </row>
    <row r="33" spans="1:4" hidden="1">
      <c r="A33" s="95"/>
      <c r="B33" s="94"/>
      <c r="C33" s="94"/>
    </row>
    <row r="34" spans="1:4" hidden="1">
      <c r="A34" s="95"/>
      <c r="B34" s="94"/>
      <c r="C34" s="94"/>
    </row>
    <row r="35" spans="1:4" hidden="1">
      <c r="A35" s="95"/>
      <c r="B35" s="94"/>
      <c r="C35" s="94"/>
    </row>
    <row r="36" spans="1:4" hidden="1">
      <c r="A36" s="95"/>
      <c r="B36" s="94"/>
      <c r="C36" s="94"/>
    </row>
    <row r="37" spans="1:4" hidden="1">
      <c r="A37" s="95"/>
      <c r="B37" s="94"/>
      <c r="C37" s="94"/>
    </row>
    <row r="38" spans="1:4" hidden="1">
      <c r="A38" s="65"/>
      <c r="B38" s="94"/>
      <c r="C38" s="94"/>
    </row>
    <row r="39" spans="1:4" hidden="1">
      <c r="A39" s="65"/>
      <c r="B39" s="94"/>
      <c r="C39" s="94"/>
    </row>
    <row r="40" spans="1:4" hidden="1">
      <c r="A40" s="6"/>
      <c r="B40" s="94"/>
      <c r="C40" s="94"/>
    </row>
    <row r="41" spans="1:4" hidden="1">
      <c r="A41" s="82"/>
      <c r="B41" s="104"/>
      <c r="C41" s="105"/>
    </row>
    <row r="42" spans="1:4" hidden="1">
      <c r="A42" s="6"/>
      <c r="B42" s="6"/>
      <c r="C42" s="6"/>
      <c r="D42" s="6"/>
    </row>
    <row r="43" spans="1:4" hidden="1">
      <c r="A43" s="22"/>
      <c r="B43" s="106"/>
      <c r="C43" s="107"/>
      <c r="D43" s="6"/>
    </row>
    <row r="44" spans="1:4" hidden="1">
      <c r="A44" s="22"/>
      <c r="B44" s="106"/>
      <c r="C44" s="108"/>
      <c r="D44" s="6"/>
    </row>
    <row r="45" spans="1:4" hidden="1">
      <c r="A45" s="156"/>
      <c r="B45" s="157"/>
      <c r="C45" s="6"/>
      <c r="D45" s="6"/>
    </row>
    <row r="46" spans="1:4" hidden="1">
      <c r="A46" s="156"/>
      <c r="B46" s="157"/>
      <c r="C46" s="6"/>
      <c r="D46" s="6"/>
    </row>
    <row r="47" spans="1:4" ht="15" hidden="1" customHeight="1">
      <c r="A47" s="73"/>
      <c r="B47" s="109"/>
      <c r="C47" s="6"/>
      <c r="D47" s="6"/>
    </row>
    <row r="48" spans="1:4" ht="15" hidden="1" customHeight="1">
      <c r="A48" s="73"/>
      <c r="B48" s="109"/>
      <c r="C48" s="6"/>
      <c r="D48" s="6"/>
    </row>
    <row r="49" spans="1:4" hidden="1">
      <c r="A49" s="73"/>
      <c r="B49" s="109"/>
      <c r="C49" s="6"/>
      <c r="D49" s="6"/>
    </row>
    <row r="50" spans="1:4" hidden="1">
      <c r="A50" s="73"/>
      <c r="B50" s="109"/>
      <c r="C50" s="6"/>
      <c r="D50" s="6"/>
    </row>
    <row r="51" spans="1:4" hidden="1">
      <c r="A51" s="22"/>
      <c r="B51" s="112"/>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Normal="85" zoomScaleSheetLayoutView="100"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39"/>
      <c r="B1" s="39"/>
    </row>
    <row r="2" spans="1:2"/>
    <row r="3" spans="1:2" ht="15" customHeight="1">
      <c r="A3" s="139" t="s">
        <v>48</v>
      </c>
      <c r="B3" s="161" t="s">
        <v>49</v>
      </c>
    </row>
    <row r="4" spans="1:2" ht="15" customHeight="1">
      <c r="A4" s="140"/>
      <c r="B4" s="162"/>
    </row>
    <row r="5" spans="1:2">
      <c r="A5" s="63" t="s">
        <v>55</v>
      </c>
      <c r="B5" s="64">
        <v>2.9656958653416416</v>
      </c>
    </row>
    <row r="6" spans="1:2">
      <c r="A6" s="63" t="s">
        <v>26</v>
      </c>
      <c r="B6" s="64">
        <v>0.16212421316361333</v>
      </c>
    </row>
    <row r="7" spans="1:2">
      <c r="A7" s="63" t="s">
        <v>11</v>
      </c>
      <c r="B7" s="64">
        <v>1.4990499999978368E-3</v>
      </c>
    </row>
    <row r="8" spans="1:2">
      <c r="A8" s="75" t="s">
        <v>12</v>
      </c>
      <c r="B8" s="76">
        <v>0</v>
      </c>
    </row>
    <row r="9" spans="1:2">
      <c r="A9" s="10" t="s">
        <v>53</v>
      </c>
      <c r="B9" s="78">
        <v>2.54024036897385</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 Zapata</cp:lastModifiedBy>
  <dcterms:created xsi:type="dcterms:W3CDTF">2012-03-30T18:30:48Z</dcterms:created>
  <dcterms:modified xsi:type="dcterms:W3CDTF">2013-03-28T21:41:23Z</dcterms:modified>
</cp:coreProperties>
</file>