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80" windowWidth="15576" windowHeight="802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<sst xmlns="http://schemas.openxmlformats.org/spreadsheetml/2006/main" count="181" uniqueCount="108">
  <si>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</si>
  <si>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</si>
  <si>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</si>
  <si>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</si>
  <si>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</si>
  <si>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</si>
  <si>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</si>
  <si>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</si>
  <si>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</si>
  <si>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</si>
  <si>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</si>
  <si>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</si>
  <si>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</si>
  <si>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</si>
  <si>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</si>
  <si>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</si>
  <si>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</si>
  <si>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</si>
  <si>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</si>
  <si>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</si>
  <si>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</si>
  <si>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</si>
  <si>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</si>
  <si>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</si>
  <si>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</si>
  <si>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</si>
  <si>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</si>
  <si>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</si>
  <si>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</si>
  <si>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</si>
  <si>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</si>
  <si>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</si>
  <si>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</si>
  <si>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</si>
  <si>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</si>
  <si>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</si>
  <si>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</si>
  <si>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</si>
  <si>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</si>
  <si>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</si>
  <si>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</si>
  <si>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</si>
  <si>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</si>
  <si>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</si>
  <si>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</si>
  <si>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</si>
  <si>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</si>
  <si>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</si>
  <si>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</si>
  <si>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</si>
  <si>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</si>
  <si>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</si>
  <si>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</si>
  <si>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</si>
  <si>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</si>
  <si>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</si>
  <si>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</si>
  <si>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</si>
  <si>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</si>
  <si>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</si>
  <si>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</si>
  <si>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</si>
  <si>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</si>
  <si>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</si>
  <si>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</si>
  <si>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</si>
  <si>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</si>
  <si>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</si>
  <si>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</si>
  <si>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</si>
  <si>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</si>
  <si>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</si>
  <si>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</si>
  <si>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</si>
  <si>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</si>
  <si>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</si>
  <si>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</si>
  <si>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</si>
  <si>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</si>
  <si>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</si>
  <si>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</si>
  <si>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</si>
  <si>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</si>
  <si>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</si>
  <si>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</si>
  <si>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</si>
  <si>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</si>
  <si>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</si>
  <si>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</si>
  <si>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</si>
  <si>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</si>
  <si>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</si>
  <si>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</si>
  <si>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</si>
  <si>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</si>
  <si>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</si>
  <si>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 xml:space="preserve">(2) Incluye costos asociados a asesorías y otros.
</t>
  </si>
  <si>
    <t>T2</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</si>
  <si>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</si>
  <si>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</si>
  <si>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</si>
  <si>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</si>
  <si>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</si>
  <si>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</si>
  <si>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T3</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</si>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</sst>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6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0" fontId="2" fillId="3" borderId="0" xfId="0" applyFont="1" applyFill="1" applyBorder="1" applyAlignment="1">
      <alignment horizontal="center"/>
    </xf>
    <xf numFmtId="39" fontId="3" fillId="2" borderId="3" xfId="1" applyNumberFormat="1" applyFont="1" applyFill="1" applyBorder="1" applyAlignment="1">
      <alignment horizontal="right" vertical="center" indent="6"/>
    </xf>
    <xf numFmtId="2" fontId="7" fillId="0" borderId="8" xfId="0" applyNumberFormat="1" applyFont="1" applyBorder="1"/>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23" fillId="4" borderId="0" xfId="0" applyFont="1" applyFill="1" applyBorder="1" applyAlignment="1">
      <alignment wrapText="1"/>
    </xf>
    <xf numFmtId="0" fontId="23" fillId="4" borderId="0" xfId="0" applyFont="1" applyFill="1" applyBorder="1" applyAlignment="1">
      <alignment horizontal="center"/>
    </xf>
    <xf numFmtId="0" fontId="24" fillId="4" borderId="11" xfId="0" applyFont="1" applyFill="1" applyBorder="1"/>
    <xf numFmtId="0" fontId="23" fillId="4" borderId="11" xfId="0" applyFont="1" applyFill="1" applyBorder="1" applyAlignment="1">
      <alignment horizontal="center"/>
    </xf>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6" fillId="5" borderId="3"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0" fontId="2" fillId="3" borderId="0" xfId="0" applyFont="1" applyFill="1" applyBorder="1" applyAlignment="1">
      <alignment horizontal="center"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4" fontId="30" fillId="2" borderId="0" xfId="0" applyNumberFormat="1" applyFont="1" applyFill="1" applyBorder="1"/>
    <xf numFmtId="171"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0"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2830286</xdr:colOff>
      <xdr:row>35</xdr:row>
      <xdr:rowOff>108857</xdr:rowOff>
    </xdr:from>
    <xdr:to>
      <xdr:col>9</xdr:col>
      <xdr:colOff>797923</xdr:colOff>
      <xdr:row>54</xdr:row>
      <xdr:rowOff>124096</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4057" y="7500257"/>
          <a:ext cx="8113123" cy="3531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130629</xdr:colOff>
      <xdr:row>54</xdr:row>
      <xdr:rowOff>143691</xdr:rowOff>
    </xdr:from>
    <xdr:to>
      <xdr:col>8</xdr:col>
      <xdr:colOff>914400</xdr:colOff>
      <xdr:row>73</xdr:row>
      <xdr:rowOff>97972</xdr:rowOff>
    </xdr:to>
    <xdr:pic>
      <xdr:nvPicPr>
        <xdr:cNvPr id="9" name="8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43400" y="11051177"/>
          <a:ext cx="6542314" cy="347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Diciembre%2020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Hoja1"/>
      <sheetName val="Hoja2"/>
      <sheetName val="Hoja4"/>
    </sheetNames>
    <sheetDataSet>
      <sheetData sheetId="0"/>
      <sheetData sheetId="1"/>
      <sheetData sheetId="2">
        <row r="75">
          <cell r="B75" t="str">
            <v>inicial</v>
          </cell>
          <cell r="C75" t="str">
            <v>marginal</v>
          </cell>
        </row>
        <row r="77">
          <cell r="B77">
            <v>6940.3422369766913</v>
          </cell>
          <cell r="C77">
            <v>0</v>
          </cell>
          <cell r="D77">
            <v>6940.3422369766913</v>
          </cell>
          <cell r="E77" t="str">
            <v>Aportes</v>
          </cell>
        </row>
        <row r="78">
          <cell r="B78">
            <v>6940.3422369766913</v>
          </cell>
          <cell r="C78">
            <v>0</v>
          </cell>
          <cell r="E78" t="str">
            <v>Retiros</v>
          </cell>
        </row>
        <row r="79">
          <cell r="B79">
            <v>6940.3422369766913</v>
          </cell>
          <cell r="C79">
            <v>829.05683089400009</v>
          </cell>
          <cell r="E79" t="str">
            <v>Interés Devengado</v>
          </cell>
        </row>
        <row r="80">
          <cell r="B80">
            <v>7769.3990678706914</v>
          </cell>
          <cell r="C80">
            <v>186.06794348930907</v>
          </cell>
          <cell r="E80" t="str">
            <v>Ganancias (pérdidas) de capital</v>
          </cell>
        </row>
        <row r="81">
          <cell r="B81">
            <v>7955.4670113600005</v>
          </cell>
          <cell r="C81">
            <v>11.767608269999997</v>
          </cell>
          <cell r="E81" t="str">
            <v>Costos de Adm. y Custodia</v>
          </cell>
        </row>
        <row r="82">
          <cell r="B82">
            <v>7943.6994030900005</v>
          </cell>
          <cell r="C82">
            <v>0</v>
          </cell>
          <cell r="D82">
            <v>7943.6994030900005</v>
          </cell>
          <cell r="E82" t="str">
            <v>Valor de Mercado Cierre de Diciembre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K75"/>
  <sheetViews>
    <sheetView tabSelected="1" topLeftCell="D1" zoomScale="70" zoomScaleNormal="70" workbookViewId="0">
      <selection activeCell="J66" sqref="J66"/>
    </sheetView>
  </sheetViews>
  <sheetFormatPr baseColWidth="10" defaultColWidth="0" defaultRowHeight="14.4" zeroHeight="1" x14ac:dyDescent="0.3"/>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8" width="13.88671875" style="1" customWidth="1"/>
    <col min="19" max="19" width="12.88671875" style="1" hidden="1" customWidth="1"/>
    <col min="20" max="20" width="14" style="1" hidden="1" customWidth="1"/>
    <col min="21" max="21" width="14.5546875" style="1" hidden="1" customWidth="1"/>
    <col min="22" max="22" width="11.44140625" style="1" hidden="1" customWidth="1"/>
    <col min="23" max="23" width="33.44140625" style="1" hidden="1" customWidth="1"/>
    <col min="24" max="24" width="17.5546875" style="1" hidden="1" customWidth="1"/>
    <col min="25" max="37" width="0" style="1" hidden="1" customWidth="1"/>
    <col min="38" max="16384" width="11.44140625" style="1" hidden="1"/>
  </cols>
  <sheetData>
    <row r="1" spans="2:25" x14ac:dyDescent="0.3">
      <c r="S1" s="7"/>
      <c r="T1" s="7"/>
      <c r="U1" s="7"/>
      <c r="V1" s="7"/>
      <c r="W1" s="7"/>
      <c r="X1" s="7"/>
      <c r="Y1" s="7"/>
    </row>
    <row r="2" spans="2:25" x14ac:dyDescent="0.3">
      <c r="R2" s="2"/>
      <c r="S2" s="7"/>
      <c r="T2" s="7"/>
      <c r="U2" s="7"/>
      <c r="V2" s="7"/>
      <c r="W2" s="7"/>
      <c r="X2" s="7"/>
      <c r="Y2" s="7"/>
    </row>
    <row r="3" spans="2:25" x14ac:dyDescent="0.3">
      <c r="R3" s="2"/>
      <c r="S3" s="7"/>
      <c r="T3" s="7"/>
      <c r="U3" s="7"/>
      <c r="V3" s="7"/>
      <c r="W3" s="7"/>
      <c r="X3" s="7"/>
      <c r="Y3" s="7"/>
    </row>
    <row r="4" spans="2:25" ht="15" customHeight="1" x14ac:dyDescent="0.3">
      <c r="B4" s="104" t="s">
        <v>73</v>
      </c>
      <c r="C4" s="148">
        <v>2007</v>
      </c>
      <c r="D4" s="148">
        <v>2008</v>
      </c>
      <c r="E4" s="148">
        <v>2009</v>
      </c>
      <c r="F4" s="148">
        <v>2010</v>
      </c>
      <c r="G4" s="148">
        <v>2011</v>
      </c>
      <c r="H4" s="148">
        <v>2012</v>
      </c>
      <c r="I4" s="148">
        <v>2013</v>
      </c>
      <c r="J4" s="135">
        <v>2014</v>
      </c>
      <c r="K4" s="135"/>
      <c r="L4" s="135"/>
      <c r="M4" s="135"/>
      <c r="N4" s="127"/>
      <c r="O4" s="131"/>
      <c r="P4" s="139" t="s">
        <v>13</v>
      </c>
      <c r="Q4" s="7"/>
      <c r="R4" s="7"/>
      <c r="S4" s="7"/>
      <c r="T4" s="7"/>
      <c r="U4" s="7"/>
    </row>
    <row r="5" spans="2:25" x14ac:dyDescent="0.3">
      <c r="B5" s="106" t="s">
        <v>99</v>
      </c>
      <c r="C5" s="149"/>
      <c r="D5" s="149"/>
      <c r="E5" s="149"/>
      <c r="F5" s="149"/>
      <c r="G5" s="149"/>
      <c r="H5" s="149"/>
      <c r="I5" s="149"/>
      <c r="J5" s="107" t="s">
        <v>95</v>
      </c>
      <c r="K5" s="107" t="s">
        <v>97</v>
      </c>
      <c r="L5" s="105" t="s">
        <v>104</v>
      </c>
      <c r="M5" s="105" t="s">
        <v>105</v>
      </c>
      <c r="N5" s="127" t="s">
        <v>106</v>
      </c>
      <c r="O5" s="131" t="s">
        <v>107</v>
      </c>
      <c r="P5" s="140"/>
      <c r="Q5" s="7"/>
      <c r="R5" s="7"/>
      <c r="S5" s="7"/>
      <c r="T5" s="7"/>
      <c r="U5" s="7"/>
    </row>
    <row r="6" spans="2:25" ht="16.2" x14ac:dyDescent="0.3">
      <c r="B6" s="108" t="s">
        <v>100</v>
      </c>
      <c r="C6" s="109">
        <v>604.62829709000005</v>
      </c>
      <c r="D6" s="109">
        <v>1466.3539764299999</v>
      </c>
      <c r="E6" s="109">
        <v>2506.7600407800001</v>
      </c>
      <c r="F6" s="109">
        <v>3420.8330264399997</v>
      </c>
      <c r="G6" s="109">
        <v>3836.6990915799997</v>
      </c>
      <c r="H6" s="109">
        <v>4405.5954183100002</v>
      </c>
      <c r="I6" s="109">
        <v>5883.2542653299997</v>
      </c>
      <c r="J6" s="109">
        <v>7335.11450547</v>
      </c>
      <c r="K6" s="109">
        <v>7507.4076194099998</v>
      </c>
      <c r="L6" s="110">
        <v>8235.7985323299999</v>
      </c>
      <c r="M6" s="110">
        <v>7993.0479181400005</v>
      </c>
      <c r="N6" s="110">
        <v>7999.6255454499997</v>
      </c>
      <c r="O6" s="110">
        <v>8015.0371112900002</v>
      </c>
      <c r="P6" s="109">
        <v>0</v>
      </c>
      <c r="Q6" s="7"/>
      <c r="R6" s="7"/>
      <c r="S6" s="7"/>
      <c r="T6" s="7"/>
      <c r="U6" s="7"/>
    </row>
    <row r="7" spans="2:25" ht="15" customHeight="1" x14ac:dyDescent="0.3">
      <c r="B7" s="108" t="s">
        <v>6</v>
      </c>
      <c r="C7" s="109">
        <v>736.35317249000002</v>
      </c>
      <c r="D7" s="109">
        <v>909.06977262999999</v>
      </c>
      <c r="E7" s="109">
        <v>836.70579507000002</v>
      </c>
      <c r="F7" s="109">
        <v>337.29677216999994</v>
      </c>
      <c r="G7" s="109">
        <v>443.32335418999998</v>
      </c>
      <c r="H7" s="109">
        <v>1197.3689266400002</v>
      </c>
      <c r="I7" s="109">
        <v>1376.7497866199999</v>
      </c>
      <c r="J7" s="109">
        <v>0</v>
      </c>
      <c r="K7" s="109">
        <v>498.93481600669099</v>
      </c>
      <c r="L7" s="109">
        <v>0</v>
      </c>
      <c r="M7" s="109">
        <v>0</v>
      </c>
      <c r="N7" s="109">
        <v>0</v>
      </c>
      <c r="O7" s="109">
        <v>0</v>
      </c>
      <c r="P7" s="109">
        <v>6940.3422369766913</v>
      </c>
      <c r="Q7" s="7"/>
      <c r="R7" s="7"/>
      <c r="S7" s="7"/>
      <c r="T7" s="7"/>
      <c r="U7" s="7"/>
    </row>
    <row r="8" spans="2:25" x14ac:dyDescent="0.3">
      <c r="B8" s="108" t="s">
        <v>5</v>
      </c>
      <c r="C8" s="109">
        <v>0</v>
      </c>
      <c r="D8" s="109">
        <v>0</v>
      </c>
      <c r="E8" s="109">
        <v>0</v>
      </c>
      <c r="F8" s="109">
        <v>0</v>
      </c>
      <c r="G8" s="109">
        <v>0</v>
      </c>
      <c r="H8" s="109">
        <v>0</v>
      </c>
      <c r="I8" s="109">
        <v>0</v>
      </c>
      <c r="J8" s="109">
        <v>0</v>
      </c>
      <c r="K8" s="109">
        <v>0</v>
      </c>
      <c r="L8" s="109">
        <v>0</v>
      </c>
      <c r="M8" s="109">
        <v>0</v>
      </c>
      <c r="N8" s="109">
        <v>0</v>
      </c>
      <c r="O8" s="109">
        <v>0</v>
      </c>
      <c r="P8" s="109">
        <v>0</v>
      </c>
      <c r="Q8" s="7"/>
      <c r="R8" s="7"/>
      <c r="S8" s="7"/>
      <c r="T8" s="7"/>
      <c r="U8" s="7"/>
    </row>
    <row r="9" spans="2:25" x14ac:dyDescent="0.3">
      <c r="B9" s="108" t="s">
        <v>4</v>
      </c>
      <c r="C9" s="109">
        <v>45.618088610000001</v>
      </c>
      <c r="D9" s="109">
        <v>71.251068243999981</v>
      </c>
      <c r="E9" s="109">
        <v>71.864004809999997</v>
      </c>
      <c r="F9" s="109">
        <v>70.233726179999991</v>
      </c>
      <c r="G9" s="109">
        <v>75.197106570000017</v>
      </c>
      <c r="H9" s="109">
        <v>130.65089958000002</v>
      </c>
      <c r="I9" s="109">
        <v>174.06425852999999</v>
      </c>
      <c r="J9" s="109">
        <v>45.635868940000002</v>
      </c>
      <c r="K9" s="109">
        <v>51.046502260000004</v>
      </c>
      <c r="L9" s="109">
        <v>46.955198430000003</v>
      </c>
      <c r="M9" s="109">
        <v>14.969636710000001</v>
      </c>
      <c r="N9" s="109">
        <v>16.40612475</v>
      </c>
      <c r="O9" s="109">
        <v>15.164347280000001</v>
      </c>
      <c r="P9" s="109">
        <v>829.05683089400009</v>
      </c>
      <c r="Q9" s="7"/>
      <c r="R9" s="7"/>
      <c r="S9" s="7"/>
      <c r="T9" s="7"/>
      <c r="U9" s="7"/>
    </row>
    <row r="10" spans="2:25" x14ac:dyDescent="0.3">
      <c r="B10" s="108" t="s">
        <v>3</v>
      </c>
      <c r="C10" s="111">
        <v>79.790718239999819</v>
      </c>
      <c r="D10" s="111">
        <v>60.418112656000289</v>
      </c>
      <c r="E10" s="111">
        <v>5.8514962699996431</v>
      </c>
      <c r="F10" s="111">
        <v>8.7419537800001308</v>
      </c>
      <c r="G10" s="111">
        <v>50.80840370000049</v>
      </c>
      <c r="H10" s="109">
        <v>150.87044336000048</v>
      </c>
      <c r="I10" s="111">
        <v>-94.602380550000873</v>
      </c>
      <c r="J10" s="109">
        <v>128.38932377000037</v>
      </c>
      <c r="K10" s="111">
        <v>179.21563192330996</v>
      </c>
      <c r="L10" s="109">
        <v>-288.40166015999876</v>
      </c>
      <c r="M10" s="109">
        <v>-8.323245390000011</v>
      </c>
      <c r="N10" s="109">
        <v>-0.90670508999937738</v>
      </c>
      <c r="O10" s="109">
        <v>-85.871705789999396</v>
      </c>
      <c r="P10" s="111">
        <v>186.06794348930907</v>
      </c>
      <c r="Q10" s="7"/>
      <c r="R10" s="7"/>
      <c r="S10" s="7"/>
      <c r="T10" s="7"/>
      <c r="U10" s="7"/>
    </row>
    <row r="11" spans="2:25" ht="16.2" x14ac:dyDescent="0.3">
      <c r="B11" s="112" t="s">
        <v>101</v>
      </c>
      <c r="C11" s="113">
        <v>-3.6299999999999999E-2</v>
      </c>
      <c r="D11" s="113">
        <v>-0.33288917999999995</v>
      </c>
      <c r="E11" s="113">
        <v>-0.34831048999999997</v>
      </c>
      <c r="F11" s="113">
        <v>-0.40638699</v>
      </c>
      <c r="G11" s="113">
        <v>-0.43253772999999995</v>
      </c>
      <c r="H11" s="113">
        <v>-1.2305233999999998</v>
      </c>
      <c r="I11" s="113">
        <v>-4.3514244600000005</v>
      </c>
      <c r="J11" s="113">
        <v>-1.73207877</v>
      </c>
      <c r="K11" s="113">
        <v>-0.80603726999999992</v>
      </c>
      <c r="L11" s="113">
        <v>-1.3041524599999998</v>
      </c>
      <c r="M11" s="113">
        <v>-6.876401E-2</v>
      </c>
      <c r="N11" s="113">
        <v>-8.7853820000000013E-2</v>
      </c>
      <c r="O11" s="113">
        <v>-0.63034968999999996</v>
      </c>
      <c r="P11" s="113">
        <v>-11.767608269999997</v>
      </c>
      <c r="Q11" s="7"/>
      <c r="R11" s="7"/>
      <c r="S11" s="7"/>
      <c r="T11" s="7"/>
      <c r="U11" s="7"/>
    </row>
    <row r="12" spans="2:25" ht="24" customHeight="1" x14ac:dyDescent="0.3">
      <c r="B12" s="114" t="s">
        <v>11</v>
      </c>
      <c r="C12" s="115">
        <v>1466.3539764299999</v>
      </c>
      <c r="D12" s="115">
        <v>2506.7600407800001</v>
      </c>
      <c r="E12" s="115">
        <v>3420.8330264399997</v>
      </c>
      <c r="F12" s="115">
        <v>3836.6990915799997</v>
      </c>
      <c r="G12" s="115">
        <v>4405.5954183100002</v>
      </c>
      <c r="H12" s="115">
        <v>5883.2542653299997</v>
      </c>
      <c r="I12" s="116">
        <v>7335.11450547</v>
      </c>
      <c r="J12" s="116">
        <v>7507.4076194100007</v>
      </c>
      <c r="K12" s="116">
        <v>8235.7985323299999</v>
      </c>
      <c r="L12" s="117">
        <v>7993.0479181400005</v>
      </c>
      <c r="M12" s="116">
        <v>7999.6255454499997</v>
      </c>
      <c r="N12" s="116">
        <v>8015.0371112900002</v>
      </c>
      <c r="O12" s="116">
        <v>7943.6994030900005</v>
      </c>
      <c r="P12" s="115">
        <v>7943.6994030900005</v>
      </c>
      <c r="Q12" s="132"/>
      <c r="R12" s="26"/>
      <c r="S12" s="25"/>
      <c r="T12" s="7"/>
      <c r="U12" s="7"/>
    </row>
    <row r="13" spans="2:25" ht="15" customHeight="1" x14ac:dyDescent="0.3">
      <c r="B13" s="141" t="s">
        <v>94</v>
      </c>
      <c r="C13" s="141"/>
      <c r="D13" s="141"/>
      <c r="E13" s="141"/>
      <c r="F13" s="141"/>
      <c r="G13" s="141"/>
      <c r="H13" s="141"/>
      <c r="I13" s="118"/>
      <c r="J13" s="118"/>
      <c r="K13" s="118"/>
      <c r="L13" s="118"/>
      <c r="M13" s="118"/>
      <c r="N13" s="118"/>
      <c r="O13" s="118"/>
      <c r="P13" s="119"/>
      <c r="Q13" s="9"/>
      <c r="S13" s="80"/>
      <c r="T13" s="7"/>
      <c r="U13" s="7"/>
      <c r="V13" s="26"/>
      <c r="W13" s="25"/>
      <c r="X13" s="7"/>
      <c r="Y13" s="7"/>
    </row>
    <row r="14" spans="2:25" ht="27.75" customHeight="1" x14ac:dyDescent="0.3">
      <c r="B14" s="142" t="s">
        <v>96</v>
      </c>
      <c r="C14" s="143"/>
      <c r="D14" s="143"/>
      <c r="E14" s="143"/>
      <c r="F14" s="143"/>
      <c r="G14" s="143"/>
      <c r="H14" s="143"/>
      <c r="I14" s="143"/>
      <c r="J14" s="143"/>
      <c r="K14" s="143"/>
      <c r="L14" s="143"/>
      <c r="M14" s="143"/>
      <c r="N14" s="143"/>
      <c r="O14" s="143"/>
      <c r="P14" s="143"/>
      <c r="Q14" s="9"/>
      <c r="S14" s="79"/>
      <c r="T14" s="7"/>
      <c r="U14" s="7"/>
      <c r="V14" s="7"/>
      <c r="W14" s="7"/>
      <c r="X14" s="7"/>
      <c r="Y14" s="7"/>
    </row>
    <row r="15" spans="2:25" x14ac:dyDescent="0.3">
      <c r="B15" s="2"/>
      <c r="C15" s="2"/>
      <c r="D15" s="2"/>
      <c r="E15" s="2"/>
      <c r="F15" s="2"/>
      <c r="G15" s="5"/>
      <c r="H15" s="5"/>
      <c r="I15" s="2"/>
      <c r="J15" s="2"/>
      <c r="K15" s="2"/>
      <c r="L15" s="2"/>
      <c r="M15" s="2"/>
      <c r="N15" s="2"/>
      <c r="O15" s="2"/>
      <c r="P15" s="2"/>
      <c r="R15" s="2"/>
      <c r="S15" s="7"/>
      <c r="T15" s="7"/>
      <c r="U15" s="7"/>
      <c r="V15" s="7"/>
      <c r="W15" s="7"/>
      <c r="X15" s="7"/>
      <c r="Y15" s="7"/>
    </row>
    <row r="16" spans="2:25" ht="15" customHeight="1" x14ac:dyDescent="0.3">
      <c r="B16" s="76" t="s">
        <v>23</v>
      </c>
      <c r="C16" s="145">
        <v>2007</v>
      </c>
      <c r="D16" s="145">
        <v>2008</v>
      </c>
      <c r="E16" s="145">
        <v>2009</v>
      </c>
      <c r="F16" s="145">
        <v>2010</v>
      </c>
      <c r="G16" s="145">
        <v>2011</v>
      </c>
      <c r="H16" s="145" t="s">
        <v>78</v>
      </c>
      <c r="I16" s="145">
        <v>2013</v>
      </c>
      <c r="J16" s="144">
        <v>2014</v>
      </c>
      <c r="K16" s="144"/>
      <c r="L16" s="144"/>
      <c r="M16" s="144"/>
      <c r="N16" s="126"/>
      <c r="O16" s="130"/>
      <c r="P16" s="2"/>
      <c r="R16" s="85"/>
      <c r="T16" s="7"/>
      <c r="U16" s="7"/>
      <c r="V16" s="7"/>
      <c r="W16" s="7"/>
      <c r="X16" s="7"/>
    </row>
    <row r="17" spans="2:24" ht="18" customHeight="1" x14ac:dyDescent="0.3">
      <c r="B17" s="77" t="s">
        <v>0</v>
      </c>
      <c r="C17" s="137"/>
      <c r="D17" s="137"/>
      <c r="E17" s="137"/>
      <c r="F17" s="137"/>
      <c r="G17" s="137" t="s">
        <v>12</v>
      </c>
      <c r="H17" s="137"/>
      <c r="I17" s="137"/>
      <c r="J17" s="120" t="s">
        <v>95</v>
      </c>
      <c r="K17" s="120" t="s">
        <v>97</v>
      </c>
      <c r="L17" s="120" t="s">
        <v>104</v>
      </c>
      <c r="M17" s="120" t="s">
        <v>105</v>
      </c>
      <c r="N17" s="127" t="s">
        <v>106</v>
      </c>
      <c r="O17" s="131" t="s">
        <v>107</v>
      </c>
      <c r="P17" s="86"/>
      <c r="R17" s="7"/>
      <c r="S17" s="7"/>
      <c r="T17" s="7"/>
      <c r="U17" s="7"/>
      <c r="V17" s="7"/>
    </row>
    <row r="18" spans="2:24" x14ac:dyDescent="0.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22" t="s">
        <v>15</v>
      </c>
      <c r="P18" s="18"/>
      <c r="R18" s="7"/>
      <c r="S18" s="7"/>
      <c r="T18" s="7"/>
      <c r="U18" s="7"/>
      <c r="V18" s="7"/>
    </row>
    <row r="19" spans="2:24" ht="16.2" x14ac:dyDescent="0.3">
      <c r="B19" s="2" t="s">
        <v>102</v>
      </c>
      <c r="C19" s="18">
        <v>974.68506393000007</v>
      </c>
      <c r="D19" s="18">
        <v>1686.9250777</v>
      </c>
      <c r="E19" s="18">
        <v>2280.4240415600002</v>
      </c>
      <c r="F19" s="18">
        <v>2559.9040708399998</v>
      </c>
      <c r="G19" s="18">
        <v>2940.0599253700002</v>
      </c>
      <c r="H19" s="18">
        <v>2703.6705874600002</v>
      </c>
      <c r="I19" s="18">
        <v>3431.5533580400001</v>
      </c>
      <c r="J19" s="29">
        <v>3516.1774852800004</v>
      </c>
      <c r="K19" s="29">
        <v>4008.6605956799999</v>
      </c>
      <c r="L19" s="29">
        <v>3818.3835565300001</v>
      </c>
      <c r="M19" s="29">
        <v>3809.5803532099999</v>
      </c>
      <c r="N19" s="29">
        <v>3786.9080999499997</v>
      </c>
      <c r="O19" s="29">
        <v>3766.5581434299997</v>
      </c>
      <c r="P19" s="133"/>
      <c r="R19" s="7"/>
      <c r="S19" s="10"/>
      <c r="T19" s="10"/>
      <c r="U19" s="10"/>
      <c r="V19" s="10"/>
    </row>
    <row r="20" spans="2:24" x14ac:dyDescent="0.3">
      <c r="B20" s="2" t="s">
        <v>21</v>
      </c>
      <c r="C20" s="18">
        <v>52.129021959999996</v>
      </c>
      <c r="D20" s="18">
        <v>83.786279019999995</v>
      </c>
      <c r="E20" s="18">
        <v>121.85647694000001</v>
      </c>
      <c r="F20" s="18">
        <v>134.42041476</v>
      </c>
      <c r="G20" s="18">
        <v>154.46721139000002</v>
      </c>
      <c r="H20" s="18">
        <v>1029.31010982</v>
      </c>
      <c r="I20" s="18">
        <v>1233.24813722</v>
      </c>
      <c r="J20" s="29">
        <v>1269.7453769700001</v>
      </c>
      <c r="K20" s="29">
        <v>1350.18798528</v>
      </c>
      <c r="L20" s="29">
        <v>1361.313163</v>
      </c>
      <c r="M20" s="29">
        <v>1361.8749028299999</v>
      </c>
      <c r="N20" s="29">
        <v>1374.79894494</v>
      </c>
      <c r="O20" s="29">
        <v>1356.2122205599999</v>
      </c>
      <c r="P20" s="133"/>
      <c r="R20" s="7"/>
      <c r="S20" s="10"/>
      <c r="T20" s="10"/>
      <c r="U20" s="10"/>
      <c r="V20" s="10"/>
    </row>
    <row r="21" spans="2:24" x14ac:dyDescent="0.3">
      <c r="B21" s="2" t="s">
        <v>17</v>
      </c>
      <c r="C21" s="18" t="s">
        <v>15</v>
      </c>
      <c r="D21" s="18" t="s">
        <v>15</v>
      </c>
      <c r="E21" s="18" t="s">
        <v>15</v>
      </c>
      <c r="F21" s="18" t="s">
        <v>15</v>
      </c>
      <c r="G21" s="18" t="s">
        <v>15</v>
      </c>
      <c r="H21" s="18">
        <v>1198.96313672</v>
      </c>
      <c r="I21" s="18">
        <v>1453.6629211400002</v>
      </c>
      <c r="J21" s="29">
        <v>1491.51455543</v>
      </c>
      <c r="K21" s="29">
        <v>1643.6866738599999</v>
      </c>
      <c r="L21" s="29">
        <v>1607.80155997</v>
      </c>
      <c r="M21" s="29">
        <v>1613.5505052799999</v>
      </c>
      <c r="N21" s="29">
        <v>1618.43885191</v>
      </c>
      <c r="O21" s="29">
        <v>1609.6088363800002</v>
      </c>
      <c r="P21" s="133"/>
      <c r="R21" s="7"/>
      <c r="S21" s="10"/>
      <c r="T21" s="10"/>
      <c r="U21" s="10"/>
      <c r="V21" s="10"/>
    </row>
    <row r="22" spans="2:24" ht="18" customHeight="1" x14ac:dyDescent="0.3">
      <c r="B22" s="2" t="s">
        <v>16</v>
      </c>
      <c r="C22" s="18" t="s">
        <v>15</v>
      </c>
      <c r="D22" s="18" t="s">
        <v>15</v>
      </c>
      <c r="E22" s="18" t="s">
        <v>15</v>
      </c>
      <c r="F22" s="18" t="s">
        <v>15</v>
      </c>
      <c r="G22" s="18" t="s">
        <v>15</v>
      </c>
      <c r="H22" s="16">
        <v>951.31043133000003</v>
      </c>
      <c r="I22" s="18">
        <v>1216.6500890699999</v>
      </c>
      <c r="J22" s="29">
        <v>1229.9702017300001</v>
      </c>
      <c r="K22" s="29">
        <v>1233.2632775100001</v>
      </c>
      <c r="L22" s="29">
        <v>1205.54963864</v>
      </c>
      <c r="M22" s="29">
        <v>1214.6197841300002</v>
      </c>
      <c r="N22" s="29">
        <v>1234.89121449</v>
      </c>
      <c r="O22" s="29">
        <v>1211.32020272</v>
      </c>
      <c r="P22" s="133"/>
      <c r="R22" s="7"/>
      <c r="S22" s="7"/>
      <c r="T22" s="7"/>
      <c r="U22" s="7"/>
      <c r="V22" s="7"/>
    </row>
    <row r="23" spans="2:24" ht="22.5" customHeight="1" x14ac:dyDescent="0.3">
      <c r="B23" s="21" t="s">
        <v>14</v>
      </c>
      <c r="C23" s="28">
        <v>1466.3539764300003</v>
      </c>
      <c r="D23" s="28">
        <v>2506.7600407800005</v>
      </c>
      <c r="E23" s="28">
        <v>3420.8330264400001</v>
      </c>
      <c r="F23" s="28">
        <v>3836.6990915800002</v>
      </c>
      <c r="G23" s="28">
        <v>4405.5954183100002</v>
      </c>
      <c r="H23" s="27">
        <v>5883.2542653299997</v>
      </c>
      <c r="I23" s="28">
        <v>7335.1145054700009</v>
      </c>
      <c r="J23" s="28">
        <v>7507.4076194099998</v>
      </c>
      <c r="K23" s="28">
        <v>8235.7985323299999</v>
      </c>
      <c r="L23" s="28">
        <v>7993.0479181400005</v>
      </c>
      <c r="M23" s="28">
        <v>7999.6255454499997</v>
      </c>
      <c r="N23" s="28">
        <v>8015.0371112899993</v>
      </c>
      <c r="O23" s="28">
        <v>7943.6994030899987</v>
      </c>
      <c r="P23" s="18"/>
      <c r="R23" s="7"/>
      <c r="S23" s="7"/>
      <c r="T23" s="7"/>
      <c r="U23" s="7"/>
      <c r="V23" s="7"/>
    </row>
    <row r="24" spans="2:24" ht="15" customHeight="1" x14ac:dyDescent="0.3">
      <c r="B24" s="134" t="s">
        <v>81</v>
      </c>
      <c r="C24" s="134"/>
      <c r="D24" s="134"/>
      <c r="E24" s="134"/>
      <c r="F24" s="134"/>
      <c r="G24" s="134"/>
      <c r="H24" s="134"/>
      <c r="I24" s="134"/>
      <c r="J24" s="134"/>
      <c r="K24" s="134"/>
      <c r="L24" s="102"/>
      <c r="M24" s="102"/>
      <c r="N24" s="124"/>
      <c r="O24" s="128"/>
      <c r="P24" s="18"/>
      <c r="R24" s="83"/>
      <c r="T24" s="12"/>
      <c r="U24" s="13"/>
      <c r="V24" s="7"/>
      <c r="W24" s="7"/>
      <c r="X24" s="7"/>
    </row>
    <row r="25" spans="2:24" ht="15" customHeight="1" x14ac:dyDescent="0.3">
      <c r="B25" s="134" t="s">
        <v>103</v>
      </c>
      <c r="C25" s="134"/>
      <c r="D25" s="134"/>
      <c r="E25" s="134"/>
      <c r="F25" s="134"/>
      <c r="G25" s="134"/>
      <c r="H25" s="134"/>
      <c r="I25" s="103"/>
      <c r="P25" s="18"/>
      <c r="R25" s="84"/>
      <c r="S25" s="146" t="s">
        <v>13</v>
      </c>
      <c r="T25" s="12"/>
      <c r="U25" s="13"/>
      <c r="V25" s="11"/>
      <c r="W25" s="7"/>
      <c r="X25" s="7"/>
    </row>
    <row r="26" spans="2:24" x14ac:dyDescent="0.3">
      <c r="B26" s="2"/>
      <c r="C26" s="27"/>
      <c r="D26" s="27"/>
      <c r="E26" s="27"/>
      <c r="F26" s="27"/>
      <c r="G26" s="27"/>
      <c r="H26" s="27"/>
      <c r="I26" s="27"/>
      <c r="R26" s="2"/>
      <c r="S26" s="147"/>
      <c r="T26" s="12"/>
      <c r="U26" s="13"/>
      <c r="V26" s="11"/>
      <c r="W26" s="7"/>
      <c r="X26" s="7"/>
    </row>
    <row r="27" spans="2:24" x14ac:dyDescent="0.3">
      <c r="G27" s="5"/>
      <c r="H27" s="5"/>
      <c r="R27" s="2"/>
      <c r="S27" s="74">
        <v>0</v>
      </c>
      <c r="T27" s="12"/>
      <c r="U27" s="13"/>
      <c r="V27" s="11"/>
      <c r="W27" s="7"/>
      <c r="X27" s="7"/>
    </row>
    <row r="28" spans="2:24" ht="16.2" x14ac:dyDescent="0.3">
      <c r="B28" s="24" t="s">
        <v>20</v>
      </c>
      <c r="C28" s="136">
        <v>2007</v>
      </c>
      <c r="D28" s="136">
        <v>2008</v>
      </c>
      <c r="E28" s="136">
        <v>2009</v>
      </c>
      <c r="F28" s="136">
        <v>2010</v>
      </c>
      <c r="G28" s="136">
        <v>2011</v>
      </c>
      <c r="H28" s="136">
        <v>2012</v>
      </c>
      <c r="I28" s="145">
        <v>2013</v>
      </c>
      <c r="J28" s="136">
        <v>2014</v>
      </c>
      <c r="K28" s="136"/>
      <c r="L28" s="136"/>
      <c r="M28" s="136"/>
      <c r="N28" s="125"/>
      <c r="O28" s="129"/>
      <c r="R28" s="85"/>
      <c r="S28" s="18">
        <v>5064.6576343500001</v>
      </c>
      <c r="T28" s="12"/>
      <c r="U28" s="13"/>
      <c r="V28" s="11"/>
      <c r="W28" s="7"/>
      <c r="X28" s="7"/>
    </row>
    <row r="29" spans="2:24" x14ac:dyDescent="0.3">
      <c r="B29" s="19" t="s">
        <v>0</v>
      </c>
      <c r="C29" s="138"/>
      <c r="D29" s="138"/>
      <c r="E29" s="138"/>
      <c r="F29" s="138"/>
      <c r="G29" s="138" t="s">
        <v>12</v>
      </c>
      <c r="H29" s="137"/>
      <c r="I29" s="137"/>
      <c r="J29" s="99" t="s">
        <v>95</v>
      </c>
      <c r="K29" s="99" t="s">
        <v>97</v>
      </c>
      <c r="L29" s="99" t="s">
        <v>104</v>
      </c>
      <c r="M29" s="99" t="s">
        <v>105</v>
      </c>
      <c r="N29" s="127" t="s">
        <v>106</v>
      </c>
      <c r="O29" s="131" t="s">
        <v>107</v>
      </c>
      <c r="P29" s="86"/>
      <c r="Q29" s="60"/>
      <c r="R29" s="12"/>
      <c r="S29" s="13"/>
      <c r="T29" s="11"/>
      <c r="U29" s="7"/>
      <c r="V29" s="7"/>
    </row>
    <row r="30" spans="2:24" x14ac:dyDescent="0.3">
      <c r="B30" s="23" t="s">
        <v>19</v>
      </c>
      <c r="C30" s="22">
        <v>1026.8140858899999</v>
      </c>
      <c r="D30" s="22">
        <v>2102.5479856900001</v>
      </c>
      <c r="E30" s="22">
        <v>2689.7881777399998</v>
      </c>
      <c r="F30" s="22">
        <v>3024.63474094</v>
      </c>
      <c r="G30" s="22">
        <v>3652.5785176300001</v>
      </c>
      <c r="H30" s="22">
        <v>3713.5393077399999</v>
      </c>
      <c r="I30" s="22">
        <v>4654.0007530000003</v>
      </c>
      <c r="J30" s="22">
        <v>4751.46852141</v>
      </c>
      <c r="K30" s="22">
        <v>5316.5086301000001</v>
      </c>
      <c r="L30" s="22">
        <v>5166.1036072400002</v>
      </c>
      <c r="M30" s="22">
        <v>5171.6494333399996</v>
      </c>
      <c r="N30" s="22">
        <v>5146.2049898000005</v>
      </c>
      <c r="O30" s="22">
        <v>5122.4048161399996</v>
      </c>
      <c r="P30" s="18"/>
      <c r="Q30" s="60"/>
      <c r="R30" s="12"/>
      <c r="S30" s="13"/>
      <c r="T30" s="11"/>
      <c r="U30" s="7"/>
      <c r="V30" s="7"/>
    </row>
    <row r="31" spans="2:24" x14ac:dyDescent="0.3">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71.875326620000095</v>
      </c>
      <c r="L31" s="18">
        <v>22.93225975999994</v>
      </c>
      <c r="M31" s="18">
        <v>21.945388709999918</v>
      </c>
      <c r="N31" s="18">
        <v>30.09244901999979</v>
      </c>
      <c r="O31" s="18">
        <v>13.896046049999455</v>
      </c>
      <c r="P31" s="18"/>
      <c r="Q31" s="61"/>
      <c r="R31" s="12"/>
      <c r="S31" s="13"/>
      <c r="T31" s="11"/>
      <c r="U31" s="7"/>
      <c r="V31" s="7"/>
    </row>
    <row r="32" spans="2:24" x14ac:dyDescent="0.3">
      <c r="B32" s="2" t="s">
        <v>17</v>
      </c>
      <c r="C32" s="18" t="s">
        <v>15</v>
      </c>
      <c r="D32" s="18" t="s">
        <v>15</v>
      </c>
      <c r="E32" s="18" t="s">
        <v>15</v>
      </c>
      <c r="F32" s="18" t="s">
        <v>15</v>
      </c>
      <c r="G32" s="18" t="s">
        <v>15</v>
      </c>
      <c r="H32" s="18">
        <v>1186.7403704200001</v>
      </c>
      <c r="I32" s="18">
        <v>1444.14885284</v>
      </c>
      <c r="J32" s="18">
        <v>1481.4218575899999</v>
      </c>
      <c r="K32" s="18">
        <v>1619.4779375200001</v>
      </c>
      <c r="L32" s="18">
        <v>1601.75614638</v>
      </c>
      <c r="M32" s="18">
        <v>1595.99986797</v>
      </c>
      <c r="N32" s="18">
        <v>1607.7838597699999</v>
      </c>
      <c r="O32" s="18">
        <v>1600.48293964</v>
      </c>
      <c r="P32" s="18"/>
      <c r="Q32" s="18"/>
      <c r="R32" s="12"/>
      <c r="S32" s="13"/>
      <c r="T32" s="11"/>
      <c r="U32" s="7"/>
      <c r="V32" s="7"/>
    </row>
    <row r="33" spans="2:27" x14ac:dyDescent="0.3">
      <c r="B33" s="2" t="s">
        <v>16</v>
      </c>
      <c r="C33" s="18" t="s">
        <v>15</v>
      </c>
      <c r="D33" s="18" t="s">
        <v>15</v>
      </c>
      <c r="E33" s="18" t="s">
        <v>15</v>
      </c>
      <c r="F33" s="18" t="s">
        <v>15</v>
      </c>
      <c r="G33" s="18" t="s">
        <v>15</v>
      </c>
      <c r="H33" s="18">
        <v>945.8678214900001</v>
      </c>
      <c r="I33" s="18">
        <v>1211.82585881</v>
      </c>
      <c r="J33" s="18">
        <v>1226.01636624</v>
      </c>
      <c r="K33" s="18">
        <v>1227.9366380900001</v>
      </c>
      <c r="L33" s="18">
        <v>1202.25590476</v>
      </c>
      <c r="M33" s="18">
        <v>1210.03085543</v>
      </c>
      <c r="N33" s="18">
        <v>1230.9558127</v>
      </c>
      <c r="O33" s="18">
        <v>1206.9156012599999</v>
      </c>
      <c r="P33" s="18"/>
      <c r="Q33" s="27"/>
      <c r="R33" s="12"/>
      <c r="S33" s="13"/>
      <c r="T33" s="7"/>
      <c r="U33" s="11"/>
      <c r="V33" s="7"/>
    </row>
    <row r="34" spans="2:27" ht="15" customHeight="1" x14ac:dyDescent="0.3">
      <c r="B34" s="21" t="s">
        <v>14</v>
      </c>
      <c r="C34" s="20">
        <v>1466.3539764299999</v>
      </c>
      <c r="D34" s="20">
        <v>2506.7600407800001</v>
      </c>
      <c r="E34" s="20">
        <v>3420.8330264399997</v>
      </c>
      <c r="F34" s="20">
        <v>3836.6990915799997</v>
      </c>
      <c r="G34" s="20">
        <v>4405.5954183100002</v>
      </c>
      <c r="H34" s="20">
        <v>5883.2542653300006</v>
      </c>
      <c r="I34" s="20">
        <v>7335.1145054700009</v>
      </c>
      <c r="J34" s="20">
        <v>7507.4076194100007</v>
      </c>
      <c r="K34" s="20">
        <v>8235.7985323300018</v>
      </c>
      <c r="L34" s="20">
        <v>7993.0479181400005</v>
      </c>
      <c r="M34" s="20">
        <v>7999.6255454499997</v>
      </c>
      <c r="N34" s="20">
        <v>8015.0371112900002</v>
      </c>
      <c r="O34" s="20">
        <v>7943.6994030899987</v>
      </c>
      <c r="P34" s="14"/>
      <c r="Q34" s="62"/>
      <c r="R34" s="12"/>
      <c r="S34" s="13"/>
      <c r="T34" s="7"/>
      <c r="U34" s="11"/>
      <c r="V34" s="7"/>
    </row>
    <row r="35" spans="2:27" ht="37.5" customHeight="1" x14ac:dyDescent="0.3">
      <c r="B35" s="134" t="s">
        <v>82</v>
      </c>
      <c r="C35" s="134"/>
      <c r="D35" s="134"/>
      <c r="E35" s="134"/>
      <c r="F35" s="134"/>
      <c r="G35" s="134"/>
      <c r="H35" s="134"/>
      <c r="I35" s="134"/>
      <c r="R35" s="82"/>
      <c r="S35" s="62"/>
      <c r="T35" s="12"/>
      <c r="U35" s="11"/>
      <c r="V35" s="11"/>
      <c r="W35" s="7"/>
      <c r="X35" s="7"/>
    </row>
    <row r="36" spans="2:27" x14ac:dyDescent="0.3">
      <c r="B36" s="6"/>
      <c r="S36" s="9"/>
      <c r="U36" s="4"/>
    </row>
    <row r="37" spans="2:27" x14ac:dyDescent="0.3">
      <c r="B37" s="2"/>
      <c r="S37" s="9"/>
    </row>
    <row r="38" spans="2:27" x14ac:dyDescent="0.3">
      <c r="S38" s="9"/>
      <c r="U38" s="7"/>
      <c r="V38" s="7"/>
      <c r="W38" s="7"/>
      <c r="X38" s="7"/>
      <c r="Y38" s="7"/>
      <c r="Z38" s="7"/>
      <c r="AA38" s="7"/>
    </row>
    <row r="39" spans="2:27" x14ac:dyDescent="0.3">
      <c r="S39" s="9"/>
      <c r="U39" s="7"/>
      <c r="V39" s="7"/>
      <c r="W39" s="7"/>
      <c r="X39" s="7"/>
      <c r="Y39" s="7"/>
      <c r="Z39" s="7"/>
      <c r="AA39" s="7"/>
    </row>
    <row r="40" spans="2:27" x14ac:dyDescent="0.3">
      <c r="S40" s="9"/>
      <c r="U40" s="7"/>
      <c r="V40" s="10" t="s">
        <v>10</v>
      </c>
      <c r="W40" s="7"/>
      <c r="X40" s="7"/>
      <c r="Y40" s="7"/>
      <c r="Z40" s="7"/>
      <c r="AA40" s="7"/>
    </row>
    <row r="41" spans="2:27" x14ac:dyDescent="0.3">
      <c r="S41" s="9"/>
      <c r="U41" s="7"/>
      <c r="V41" s="7" t="s">
        <v>9</v>
      </c>
      <c r="W41" s="7" t="s">
        <v>8</v>
      </c>
      <c r="X41" s="7" t="s">
        <v>7</v>
      </c>
      <c r="Y41" s="7"/>
      <c r="Z41" s="7"/>
      <c r="AA41" s="7"/>
    </row>
    <row r="42" spans="2:27" x14ac:dyDescent="0.3">
      <c r="U42" s="7"/>
      <c r="V42" s="8"/>
      <c r="W42" s="8"/>
      <c r="X42" s="7"/>
      <c r="Y42" s="7"/>
      <c r="Z42" s="7"/>
      <c r="AA42" s="7"/>
    </row>
    <row r="43" spans="2:27" x14ac:dyDescent="0.3">
      <c r="U43" s="7"/>
      <c r="V43" s="8">
        <v>3867.2887077099995</v>
      </c>
      <c r="W43" s="8">
        <v>0</v>
      </c>
      <c r="X43" s="8">
        <v>3867.2887077099995</v>
      </c>
      <c r="Y43" s="7" t="s">
        <v>6</v>
      </c>
      <c r="Z43" s="7"/>
      <c r="AA43" s="7"/>
    </row>
    <row r="44" spans="2:27" x14ac:dyDescent="0.3">
      <c r="U44" s="7"/>
      <c r="V44" s="8">
        <v>3867.2887077099995</v>
      </c>
      <c r="W44" s="8">
        <v>0</v>
      </c>
      <c r="X44" s="8">
        <v>0</v>
      </c>
      <c r="Y44" s="7" t="s">
        <v>5</v>
      </c>
      <c r="Z44" s="7"/>
      <c r="AA44" s="7"/>
    </row>
    <row r="45" spans="2:27" x14ac:dyDescent="0.3">
      <c r="U45" s="7"/>
      <c r="V45" s="8">
        <v>3867.2887077099995</v>
      </c>
      <c r="W45" s="8">
        <v>347.73471604399998</v>
      </c>
      <c r="X45" s="8">
        <v>347.73471604399998</v>
      </c>
      <c r="Y45" s="7" t="s">
        <v>4</v>
      </c>
      <c r="Z45" s="7"/>
      <c r="AA45" s="7"/>
    </row>
    <row r="46" spans="2:27" x14ac:dyDescent="0.3">
      <c r="U46" s="7"/>
      <c r="V46" s="8">
        <v>4215.0234237539999</v>
      </c>
      <c r="W46" s="8">
        <v>251.39094305600065</v>
      </c>
      <c r="X46" s="8">
        <v>251.39094305600065</v>
      </c>
      <c r="Y46" s="7" t="s">
        <v>3</v>
      </c>
      <c r="Z46" s="7"/>
      <c r="AA46" s="7"/>
    </row>
    <row r="47" spans="2:27" x14ac:dyDescent="0.3">
      <c r="U47" s="7"/>
      <c r="V47" s="8">
        <v>4464.6957825500003</v>
      </c>
      <c r="W47" s="8">
        <v>1.7185842599999999</v>
      </c>
      <c r="X47" s="8">
        <v>-1.7185842599999999</v>
      </c>
      <c r="Y47" s="7" t="s">
        <v>2</v>
      </c>
      <c r="Z47" s="7"/>
      <c r="AA47" s="7"/>
    </row>
    <row r="48" spans="2:27" x14ac:dyDescent="0.3">
      <c r="U48" s="7"/>
      <c r="V48" s="8">
        <v>4464.6957825500003</v>
      </c>
      <c r="W48" s="8"/>
      <c r="X48" s="8">
        <v>4464.6957825500003</v>
      </c>
      <c r="Y48" s="7" t="s">
        <v>1</v>
      </c>
      <c r="Z48" s="7"/>
      <c r="AA48" s="7"/>
    </row>
    <row r="49" spans="2:27" x14ac:dyDescent="0.3">
      <c r="U49" s="7"/>
      <c r="V49" s="7"/>
      <c r="W49" s="7"/>
      <c r="X49" s="7"/>
      <c r="Y49" s="7"/>
      <c r="Z49" s="7"/>
      <c r="AA49" s="7"/>
    </row>
    <row r="50" spans="2:27" x14ac:dyDescent="0.3">
      <c r="U50" s="7"/>
      <c r="V50" s="7"/>
      <c r="W50" s="7"/>
      <c r="X50" s="7"/>
      <c r="Y50" s="7"/>
      <c r="Z50" s="7"/>
      <c r="AA50" s="7"/>
    </row>
    <row r="51" spans="2:27" x14ac:dyDescent="0.3"/>
    <row r="52" spans="2:27" x14ac:dyDescent="0.3"/>
    <row r="53" spans="2:27" x14ac:dyDescent="0.3"/>
    <row r="54" spans="2:27" x14ac:dyDescent="0.3">
      <c r="J54" s="2"/>
      <c r="K54" s="2"/>
      <c r="L54" s="2"/>
    </row>
    <row r="55" spans="2:27" x14ac:dyDescent="0.3">
      <c r="J55" s="2"/>
      <c r="K55" s="2"/>
      <c r="L55" s="2"/>
    </row>
    <row r="56" spans="2:27" x14ac:dyDescent="0.3">
      <c r="B56" s="6"/>
      <c r="C56" s="2"/>
      <c r="D56" s="2"/>
      <c r="E56" s="2"/>
      <c r="F56" s="2"/>
      <c r="G56" s="5"/>
      <c r="H56" s="2"/>
      <c r="I56" s="4"/>
      <c r="J56" s="2"/>
      <c r="K56" s="2"/>
      <c r="L56" s="2"/>
      <c r="M56" s="2"/>
      <c r="N56" s="2"/>
      <c r="O56" s="2"/>
      <c r="P56" s="2"/>
      <c r="Q56" s="2"/>
      <c r="R56" s="2"/>
    </row>
    <row r="57" spans="2:27" x14ac:dyDescent="0.3">
      <c r="B57" s="2"/>
      <c r="C57" s="3"/>
      <c r="D57" s="3"/>
      <c r="E57" s="3"/>
      <c r="F57" s="3"/>
      <c r="G57" s="2"/>
      <c r="H57" s="2"/>
      <c r="I57" s="2"/>
      <c r="J57" s="2"/>
      <c r="K57" s="2"/>
      <c r="L57" s="2"/>
      <c r="M57" s="2"/>
      <c r="N57" s="2"/>
      <c r="O57" s="2"/>
      <c r="P57" s="2"/>
      <c r="Q57" s="2"/>
      <c r="R57" s="2"/>
    </row>
    <row r="58" spans="2:27" x14ac:dyDescent="0.3">
      <c r="B58" s="2"/>
      <c r="C58" s="2"/>
      <c r="D58" s="2"/>
      <c r="E58" s="2"/>
      <c r="F58" s="2"/>
      <c r="G58" s="2"/>
      <c r="H58" s="2"/>
      <c r="I58" s="2"/>
      <c r="J58" s="2"/>
      <c r="K58" s="2"/>
      <c r="L58" s="2"/>
      <c r="M58" s="2"/>
      <c r="N58" s="2"/>
      <c r="O58" s="2"/>
      <c r="P58" s="2"/>
      <c r="Q58" s="2"/>
      <c r="R58" s="2"/>
    </row>
    <row r="59" spans="2:27" x14ac:dyDescent="0.3">
      <c r="B59" s="2"/>
      <c r="C59" s="2"/>
      <c r="D59" s="2"/>
      <c r="E59" s="2"/>
      <c r="F59" s="2"/>
      <c r="G59" s="2"/>
      <c r="H59" s="2"/>
      <c r="I59" s="2"/>
      <c r="J59" s="2"/>
      <c r="K59" s="2"/>
      <c r="L59" s="2"/>
      <c r="M59" s="2"/>
      <c r="N59" s="2"/>
      <c r="O59" s="2"/>
      <c r="P59" s="2"/>
      <c r="Q59" s="2"/>
      <c r="R59" s="2"/>
    </row>
    <row r="60" spans="2:27" x14ac:dyDescent="0.3">
      <c r="B60" s="2"/>
      <c r="C60" s="2"/>
      <c r="D60" s="2"/>
      <c r="E60" s="2"/>
      <c r="F60" s="2"/>
      <c r="G60" s="2"/>
      <c r="H60" s="2"/>
      <c r="I60" s="2"/>
      <c r="J60" s="2"/>
      <c r="K60" s="2"/>
      <c r="L60" s="2"/>
      <c r="M60" s="2"/>
      <c r="N60" s="2"/>
      <c r="O60" s="2"/>
      <c r="P60" s="2"/>
      <c r="Q60" s="2"/>
      <c r="R60" s="2"/>
    </row>
    <row r="61" spans="2:27" x14ac:dyDescent="0.3">
      <c r="B61" s="2"/>
      <c r="C61" s="2"/>
      <c r="D61" s="2"/>
      <c r="E61" s="2"/>
      <c r="F61" s="2"/>
      <c r="G61" s="2"/>
      <c r="H61" s="2"/>
      <c r="I61" s="2"/>
      <c r="J61" s="2"/>
      <c r="K61" s="2"/>
      <c r="L61" s="2"/>
      <c r="M61" s="2"/>
      <c r="N61" s="2"/>
      <c r="O61" s="2"/>
      <c r="P61" s="2"/>
      <c r="Q61" s="2"/>
      <c r="R61" s="2"/>
    </row>
    <row r="62" spans="2:27" x14ac:dyDescent="0.3">
      <c r="B62" s="2"/>
      <c r="C62" s="2"/>
      <c r="D62" s="2"/>
      <c r="E62" s="2"/>
      <c r="F62" s="2"/>
      <c r="G62" s="2"/>
      <c r="H62" s="2"/>
      <c r="I62" s="2"/>
      <c r="J62" s="2"/>
      <c r="K62" s="2"/>
      <c r="L62" s="2"/>
      <c r="M62" s="2"/>
      <c r="N62" s="2"/>
      <c r="O62" s="2"/>
      <c r="P62" s="2"/>
      <c r="Q62" s="2"/>
      <c r="R62" s="2"/>
    </row>
    <row r="63" spans="2:27" x14ac:dyDescent="0.3">
      <c r="B63" s="2"/>
      <c r="C63" s="2"/>
      <c r="D63" s="2"/>
      <c r="E63" s="2"/>
      <c r="F63" s="2"/>
      <c r="G63" s="2"/>
      <c r="H63" s="2"/>
      <c r="I63" s="2"/>
      <c r="J63" s="2"/>
      <c r="K63" s="2"/>
      <c r="L63" s="2"/>
      <c r="M63" s="2"/>
      <c r="N63" s="2"/>
      <c r="O63" s="2"/>
      <c r="P63" s="2"/>
      <c r="Q63" s="2"/>
      <c r="R63" s="2"/>
    </row>
    <row r="64" spans="2:27" x14ac:dyDescent="0.3">
      <c r="B64" s="2"/>
      <c r="C64" s="2"/>
      <c r="D64" s="2"/>
      <c r="E64" s="2"/>
      <c r="F64" s="2"/>
      <c r="G64" s="2"/>
      <c r="H64" s="2"/>
      <c r="I64" s="2"/>
      <c r="J64" s="2"/>
      <c r="K64" s="2"/>
      <c r="L64" s="2"/>
      <c r="M64" s="2"/>
      <c r="N64" s="2"/>
      <c r="O64" s="2"/>
      <c r="P64" s="2"/>
      <c r="Q64" s="2"/>
      <c r="R64" s="2"/>
    </row>
    <row r="65" spans="2:18" x14ac:dyDescent="0.3">
      <c r="B65" s="2"/>
      <c r="C65" s="2"/>
      <c r="D65" s="2"/>
      <c r="E65" s="2"/>
      <c r="F65" s="2"/>
      <c r="G65" s="2"/>
      <c r="H65" s="2"/>
      <c r="I65" s="2"/>
      <c r="J65" s="2"/>
      <c r="K65" s="2"/>
      <c r="L65" s="2"/>
      <c r="M65" s="2"/>
      <c r="N65" s="2"/>
      <c r="O65" s="2"/>
      <c r="P65" s="2"/>
      <c r="Q65" s="2"/>
      <c r="R65" s="2"/>
    </row>
    <row r="66" spans="2:18" x14ac:dyDescent="0.3">
      <c r="B66" s="2"/>
      <c r="C66" s="2"/>
      <c r="D66" s="2"/>
      <c r="E66" s="2"/>
      <c r="F66" s="2"/>
      <c r="G66" s="2"/>
      <c r="H66" s="2"/>
      <c r="I66" s="2"/>
      <c r="J66" s="2"/>
      <c r="K66" s="2"/>
      <c r="L66" s="2"/>
      <c r="M66" s="2"/>
      <c r="N66" s="2"/>
      <c r="O66" s="2"/>
      <c r="P66" s="2"/>
      <c r="Q66" s="2"/>
      <c r="R66" s="2"/>
    </row>
    <row r="67" spans="2:18" x14ac:dyDescent="0.3">
      <c r="B67" s="2"/>
      <c r="C67" s="2"/>
      <c r="D67" s="2"/>
      <c r="E67" s="2"/>
      <c r="F67" s="2"/>
      <c r="G67" s="2"/>
      <c r="H67" s="2"/>
      <c r="I67" s="2"/>
      <c r="J67" s="2"/>
      <c r="K67" s="2"/>
      <c r="L67" s="2"/>
      <c r="M67" s="2"/>
      <c r="N67" s="2"/>
      <c r="O67" s="2"/>
      <c r="P67" s="2"/>
      <c r="Q67" s="2"/>
      <c r="R67" s="2"/>
    </row>
    <row r="68" spans="2:18" x14ac:dyDescent="0.3">
      <c r="B68" s="2"/>
      <c r="C68" s="2"/>
      <c r="D68" s="2"/>
      <c r="E68" s="2"/>
      <c r="F68" s="2"/>
      <c r="G68" s="2"/>
      <c r="H68" s="2"/>
      <c r="I68" s="2"/>
      <c r="J68" s="2"/>
      <c r="K68" s="2"/>
      <c r="L68" s="2"/>
      <c r="M68" s="2"/>
      <c r="N68" s="2"/>
      <c r="O68" s="2"/>
      <c r="P68" s="2"/>
      <c r="Q68" s="2"/>
      <c r="R68" s="2"/>
    </row>
    <row r="69" spans="2:18" x14ac:dyDescent="0.3">
      <c r="B69" s="2"/>
      <c r="C69" s="2"/>
      <c r="D69" s="2"/>
      <c r="E69" s="2"/>
      <c r="F69" s="2"/>
      <c r="G69" s="2"/>
      <c r="H69" s="2"/>
      <c r="I69" s="2"/>
      <c r="J69" s="2"/>
      <c r="K69" s="2"/>
      <c r="L69" s="2"/>
      <c r="M69" s="2"/>
      <c r="N69" s="2"/>
      <c r="O69" s="2"/>
      <c r="P69" s="2"/>
      <c r="Q69" s="2"/>
      <c r="R69" s="2"/>
    </row>
    <row r="70" spans="2:18" x14ac:dyDescent="0.3">
      <c r="B70" s="2"/>
      <c r="C70" s="2"/>
      <c r="D70" s="2"/>
      <c r="E70" s="2"/>
      <c r="F70" s="2"/>
      <c r="G70" s="2"/>
      <c r="H70" s="2"/>
      <c r="I70" s="2"/>
      <c r="J70" s="2"/>
      <c r="K70" s="2"/>
      <c r="L70" s="2"/>
      <c r="M70" s="2"/>
      <c r="N70" s="2"/>
      <c r="O70" s="2"/>
      <c r="P70" s="2"/>
      <c r="Q70" s="2"/>
      <c r="R70" s="2"/>
    </row>
    <row r="71" spans="2:18" x14ac:dyDescent="0.3">
      <c r="B71" s="2"/>
      <c r="C71" s="2"/>
      <c r="D71" s="2"/>
      <c r="E71" s="2"/>
      <c r="F71" s="2"/>
      <c r="G71" s="2"/>
      <c r="H71" s="2"/>
      <c r="I71" s="2"/>
      <c r="J71" s="2"/>
      <c r="K71" s="2"/>
      <c r="L71" s="2"/>
      <c r="M71" s="2"/>
      <c r="N71" s="2"/>
      <c r="O71" s="2"/>
      <c r="P71" s="2"/>
      <c r="Q71" s="2"/>
      <c r="R71" s="2"/>
    </row>
    <row r="72" spans="2:18" x14ac:dyDescent="0.3">
      <c r="B72" s="2"/>
      <c r="C72" s="2"/>
      <c r="D72" s="2"/>
      <c r="E72" s="2"/>
      <c r="F72" s="2"/>
      <c r="G72" s="2"/>
      <c r="H72" s="2"/>
      <c r="I72" s="2"/>
      <c r="J72" s="2"/>
      <c r="K72" s="2"/>
      <c r="L72" s="2"/>
      <c r="M72" s="2"/>
      <c r="N72" s="2"/>
      <c r="O72" s="2"/>
      <c r="P72" s="2"/>
      <c r="Q72" s="2"/>
      <c r="R72" s="2"/>
    </row>
    <row r="73" spans="2:18" x14ac:dyDescent="0.3">
      <c r="B73" s="2"/>
      <c r="C73" s="2"/>
      <c r="D73" s="2"/>
      <c r="E73" s="2"/>
      <c r="F73" s="2"/>
      <c r="G73" s="2"/>
      <c r="H73" s="2"/>
      <c r="I73" s="2"/>
      <c r="J73" s="2"/>
      <c r="K73" s="2"/>
      <c r="L73" s="2"/>
      <c r="M73" s="2"/>
      <c r="N73" s="2"/>
      <c r="O73" s="2"/>
      <c r="P73" s="2"/>
      <c r="Q73" s="2"/>
      <c r="R73" s="2"/>
    </row>
    <row r="74" spans="2:18" x14ac:dyDescent="0.3">
      <c r="B74" s="2"/>
      <c r="C74" s="2"/>
      <c r="D74" s="2"/>
      <c r="E74" s="2"/>
      <c r="F74" s="2"/>
      <c r="G74" s="2"/>
      <c r="H74" s="2"/>
      <c r="I74" s="2"/>
      <c r="M74" s="2"/>
      <c r="N74" s="2"/>
      <c r="O74" s="2"/>
      <c r="P74" s="2"/>
      <c r="Q74" s="2"/>
      <c r="R74" s="2"/>
    </row>
    <row r="75" spans="2:18" x14ac:dyDescent="0.3">
      <c r="B75" s="2"/>
      <c r="C75" s="2"/>
      <c r="D75" s="2"/>
      <c r="E75" s="2"/>
      <c r="F75" s="2"/>
      <c r="G75" s="2"/>
      <c r="H75" s="2"/>
      <c r="I75" s="2"/>
      <c r="M75" s="2"/>
      <c r="N75" s="2"/>
      <c r="O75" s="2"/>
      <c r="P75" s="2"/>
      <c r="Q75" s="2"/>
      <c r="R75" s="2"/>
    </row>
  </sheetData>
  <mergeCells count="31">
    <mergeCell ref="B35:I35"/>
    <mergeCell ref="S25:S26"/>
    <mergeCell ref="C4:C5"/>
    <mergeCell ref="D4:D5"/>
    <mergeCell ref="E4:E5"/>
    <mergeCell ref="F4:F5"/>
    <mergeCell ref="G4:G5"/>
    <mergeCell ref="D16:D17"/>
    <mergeCell ref="E16:E17"/>
    <mergeCell ref="F16:F17"/>
    <mergeCell ref="G16:G17"/>
    <mergeCell ref="I4:I5"/>
    <mergeCell ref="H4:H5"/>
    <mergeCell ref="I28:I29"/>
    <mergeCell ref="H16:H17"/>
    <mergeCell ref="J28:M28"/>
    <mergeCell ref="P4:P5"/>
    <mergeCell ref="B13:H13"/>
    <mergeCell ref="B14:P14"/>
    <mergeCell ref="J16:M16"/>
    <mergeCell ref="B24:K24"/>
    <mergeCell ref="C16:C17"/>
    <mergeCell ref="I16:I17"/>
    <mergeCell ref="B25:H25"/>
    <mergeCell ref="J4:M4"/>
    <mergeCell ref="H28:H29"/>
    <mergeCell ref="C28:C29"/>
    <mergeCell ref="D28:D29"/>
    <mergeCell ref="E28:E29"/>
    <mergeCell ref="F28:F29"/>
    <mergeCell ref="G28:G29"/>
  </mergeCells>
  <conditionalFormatting sqref="Q29:Q33 C26:G28 F33 C31:C33 E31:E33 C27:F32 C27:H29 I27:I28 J26:L26 F30:J32 M30:M32 M27:S28 J29:M29 P29:P32">
    <cfRule type="cellIs" dxfId="10" priority="39" operator="lessThan">
      <formula>0</formula>
    </cfRule>
  </conditionalFormatting>
  <conditionalFormatting sqref="K30:K32">
    <cfRule type="cellIs" dxfId="9" priority="9" operator="lessThan">
      <formula>0</formula>
    </cfRule>
  </conditionalFormatting>
  <conditionalFormatting sqref="L30:L32">
    <cfRule type="cellIs" dxfId="8" priority="8" operator="lessThan">
      <formula>0</formula>
    </cfRule>
  </conditionalFormatting>
  <conditionalFormatting sqref="P6:P8 G6:H8 C6:F11 G10:I11 K10:K11 P10:P11">
    <cfRule type="cellIs" dxfId="7" priority="7" operator="lessThan">
      <formula>0</formula>
    </cfRule>
  </conditionalFormatting>
  <conditionalFormatting sqref="J11">
    <cfRule type="cellIs" dxfId="6" priority="6" operator="lessThan">
      <formula>0</formula>
    </cfRule>
  </conditionalFormatting>
  <conditionalFormatting sqref="L11:O11">
    <cfRule type="cellIs" dxfId="5" priority="5" operator="lessThan">
      <formula>0</formula>
    </cfRule>
  </conditionalFormatting>
  <conditionalFormatting sqref="L10:O10">
    <cfRule type="cellIs" dxfId="4" priority="4" operator="lessThan">
      <formula>0</formula>
    </cfRule>
  </conditionalFormatting>
  <conditionalFormatting sqref="N30:N32">
    <cfRule type="cellIs" dxfId="3" priority="2" operator="lessThan">
      <formula>0</formula>
    </cfRule>
  </conditionalFormatting>
  <conditionalFormatting sqref="O30:O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0"/>
  <sheetViews>
    <sheetView topLeftCell="A82" workbookViewId="0">
      <selection activeCell="C104" sqref="C104"/>
    </sheetView>
  </sheetViews>
  <sheetFormatPr baseColWidth="10" defaultColWidth="0" defaultRowHeight="14.4" x14ac:dyDescent="0.3"/>
  <cols>
    <col min="1" max="1" width="11.44140625" style="1" customWidth="1"/>
    <col min="2" max="2" width="13.44140625" style="36" customWidth="1"/>
    <col min="3" max="3" width="13.5546875" style="36" customWidth="1"/>
    <col min="4" max="5" width="11.33203125" style="36" customWidth="1"/>
    <col min="6" max="7" width="11.44140625" style="1" customWidth="1"/>
    <col min="8" max="16384" width="11.44140625" style="1" hidden="1"/>
  </cols>
  <sheetData>
    <row r="1" spans="2:5" x14ac:dyDescent="0.3">
      <c r="B1" s="150" t="s">
        <v>26</v>
      </c>
      <c r="C1" s="150"/>
      <c r="D1" s="150"/>
      <c r="E1" s="150"/>
    </row>
    <row r="2" spans="2:5" ht="33.75" customHeight="1" x14ac:dyDescent="0.3">
      <c r="B2" s="151"/>
      <c r="C2" s="151"/>
      <c r="D2" s="151"/>
      <c r="E2" s="151"/>
    </row>
    <row r="3" spans="2:5" ht="15" x14ac:dyDescent="0.25">
      <c r="B3" s="37" t="s">
        <v>27</v>
      </c>
      <c r="C3" s="37" t="s">
        <v>28</v>
      </c>
      <c r="D3" s="38"/>
      <c r="E3" s="58" t="s">
        <v>29</v>
      </c>
    </row>
    <row r="4" spans="2:5" ht="15" x14ac:dyDescent="0.25">
      <c r="B4" s="39">
        <v>39082</v>
      </c>
      <c r="C4" s="40">
        <v>0.09</v>
      </c>
      <c r="D4" s="41"/>
      <c r="E4" s="42">
        <v>604.54</v>
      </c>
    </row>
    <row r="5" spans="2:5" ht="15" x14ac:dyDescent="0.25">
      <c r="B5" s="39">
        <v>39113</v>
      </c>
      <c r="C5" s="40">
        <v>607.54999999999995</v>
      </c>
      <c r="E5" s="42">
        <v>0</v>
      </c>
    </row>
    <row r="6" spans="2:5" ht="15" x14ac:dyDescent="0.25">
      <c r="B6" s="39">
        <v>39141</v>
      </c>
      <c r="C6" s="40">
        <v>610.02</v>
      </c>
      <c r="E6" s="42">
        <v>0</v>
      </c>
    </row>
    <row r="7" spans="2:5" ht="15" x14ac:dyDescent="0.25">
      <c r="B7" s="39">
        <v>39172</v>
      </c>
      <c r="C7" s="40">
        <v>613.48</v>
      </c>
      <c r="E7" s="42">
        <v>0</v>
      </c>
    </row>
    <row r="8" spans="2:5" ht="15" x14ac:dyDescent="0.25">
      <c r="B8" s="39">
        <v>39202</v>
      </c>
      <c r="C8" s="40">
        <v>616.69000000000005</v>
      </c>
      <c r="E8" s="42">
        <v>0</v>
      </c>
    </row>
    <row r="9" spans="2:5" ht="15" x14ac:dyDescent="0.25">
      <c r="B9" s="39">
        <v>39233</v>
      </c>
      <c r="C9" s="40">
        <v>609.61</v>
      </c>
      <c r="E9" s="42">
        <v>736.35</v>
      </c>
    </row>
    <row r="10" spans="2:5" ht="15" x14ac:dyDescent="0.25">
      <c r="B10" s="39">
        <v>39263</v>
      </c>
      <c r="C10" s="40">
        <v>1350.27</v>
      </c>
      <c r="E10" s="42">
        <v>0</v>
      </c>
    </row>
    <row r="11" spans="2:5" ht="15" x14ac:dyDescent="0.25">
      <c r="B11" s="39">
        <v>39294</v>
      </c>
      <c r="C11" s="40">
        <v>1374.8</v>
      </c>
      <c r="E11" s="42">
        <v>0</v>
      </c>
    </row>
    <row r="12" spans="2:5" ht="15" x14ac:dyDescent="0.25">
      <c r="B12" s="39">
        <v>39325</v>
      </c>
      <c r="C12" s="40">
        <v>1388.52</v>
      </c>
      <c r="E12" s="42">
        <v>0</v>
      </c>
    </row>
    <row r="13" spans="2:5" ht="15" x14ac:dyDescent="0.25">
      <c r="B13" s="39">
        <v>39355</v>
      </c>
      <c r="C13" s="40">
        <v>1419.17</v>
      </c>
      <c r="E13" s="42">
        <v>0</v>
      </c>
    </row>
    <row r="14" spans="2:5" ht="15" x14ac:dyDescent="0.25">
      <c r="B14" s="39">
        <v>39386</v>
      </c>
      <c r="C14" s="40">
        <v>1435.86</v>
      </c>
      <c r="E14" s="42">
        <v>0</v>
      </c>
    </row>
    <row r="15" spans="2:5" ht="15" x14ac:dyDescent="0.25">
      <c r="B15" s="39">
        <v>39416</v>
      </c>
      <c r="C15" s="40">
        <v>1469.34</v>
      </c>
      <c r="E15" s="42">
        <v>0</v>
      </c>
    </row>
    <row r="16" spans="2:5" ht="15" x14ac:dyDescent="0.25">
      <c r="B16" s="39">
        <v>39447</v>
      </c>
      <c r="C16" s="40">
        <v>1466.35</v>
      </c>
      <c r="E16" s="42">
        <v>0</v>
      </c>
    </row>
    <row r="17" spans="2:5" ht="15" x14ac:dyDescent="0.25">
      <c r="B17" s="39">
        <v>39478</v>
      </c>
      <c r="C17" s="40">
        <v>1506.3</v>
      </c>
      <c r="E17" s="42">
        <v>0</v>
      </c>
    </row>
    <row r="18" spans="2:5" ht="15" x14ac:dyDescent="0.25">
      <c r="B18" s="39">
        <v>39507</v>
      </c>
      <c r="C18" s="40">
        <v>1536.97</v>
      </c>
      <c r="E18" s="42">
        <v>0</v>
      </c>
    </row>
    <row r="19" spans="2:5" ht="15" x14ac:dyDescent="0.25">
      <c r="B19" s="39">
        <v>39538</v>
      </c>
      <c r="C19" s="40">
        <v>1574.3</v>
      </c>
      <c r="E19" s="42">
        <v>0</v>
      </c>
    </row>
    <row r="20" spans="2:5" ht="15" x14ac:dyDescent="0.25">
      <c r="B20" s="39">
        <v>39568</v>
      </c>
      <c r="C20" s="40">
        <v>1543.36</v>
      </c>
      <c r="E20" s="42">
        <v>0</v>
      </c>
    </row>
    <row r="21" spans="2:5" ht="15" x14ac:dyDescent="0.25">
      <c r="B21" s="39">
        <v>39599</v>
      </c>
      <c r="C21" s="40">
        <v>1525.28</v>
      </c>
      <c r="E21" s="42">
        <v>909.07</v>
      </c>
    </row>
    <row r="22" spans="2:5" ht="15" x14ac:dyDescent="0.25">
      <c r="B22" s="39">
        <v>39629</v>
      </c>
      <c r="C22" s="40">
        <v>2451.71</v>
      </c>
      <c r="E22" s="42">
        <v>0</v>
      </c>
    </row>
    <row r="23" spans="2:5" ht="15" x14ac:dyDescent="0.25">
      <c r="B23" s="39">
        <v>39660</v>
      </c>
      <c r="C23" s="40">
        <v>2452.27</v>
      </c>
      <c r="E23" s="42">
        <v>0</v>
      </c>
    </row>
    <row r="24" spans="2:5" ht="15" x14ac:dyDescent="0.25">
      <c r="B24" s="39">
        <v>39691</v>
      </c>
      <c r="C24" s="40">
        <v>2414.5300000000002</v>
      </c>
      <c r="E24" s="42">
        <v>0</v>
      </c>
    </row>
    <row r="25" spans="2:5" ht="15" x14ac:dyDescent="0.25">
      <c r="B25" s="39">
        <v>39721</v>
      </c>
      <c r="C25" s="40">
        <v>2390.2199999999998</v>
      </c>
      <c r="E25" s="42">
        <v>0</v>
      </c>
    </row>
    <row r="26" spans="2:5" ht="15" x14ac:dyDescent="0.25">
      <c r="B26" s="39">
        <v>39752</v>
      </c>
      <c r="C26" s="40">
        <v>2330.66</v>
      </c>
      <c r="E26" s="42">
        <v>0</v>
      </c>
    </row>
    <row r="27" spans="2:5" ht="15" x14ac:dyDescent="0.25">
      <c r="B27" s="39">
        <v>39782</v>
      </c>
      <c r="C27" s="40">
        <v>2376.77</v>
      </c>
      <c r="E27" s="42">
        <v>0</v>
      </c>
    </row>
    <row r="28" spans="2:5" ht="15" x14ac:dyDescent="0.25">
      <c r="B28" s="39">
        <v>39813</v>
      </c>
      <c r="C28" s="40">
        <v>2506.7600000000002</v>
      </c>
      <c r="E28" s="42">
        <v>0</v>
      </c>
    </row>
    <row r="29" spans="2:5" ht="15" x14ac:dyDescent="0.25">
      <c r="B29" s="39">
        <v>39844</v>
      </c>
      <c r="C29" s="40">
        <v>2423.36</v>
      </c>
      <c r="E29" s="42">
        <v>0</v>
      </c>
    </row>
    <row r="30" spans="2:5" ht="15" x14ac:dyDescent="0.25">
      <c r="B30" s="39">
        <v>39872</v>
      </c>
      <c r="C30" s="40">
        <v>2397.7199999999998</v>
      </c>
      <c r="E30" s="42">
        <v>0</v>
      </c>
    </row>
    <row r="31" spans="2:5" ht="15" x14ac:dyDescent="0.25">
      <c r="B31" s="39">
        <v>39903</v>
      </c>
      <c r="C31" s="40">
        <v>2458.0700000000002</v>
      </c>
      <c r="E31" s="42">
        <v>0</v>
      </c>
    </row>
    <row r="32" spans="2:5" ht="15" x14ac:dyDescent="0.25">
      <c r="B32" s="39">
        <v>39933</v>
      </c>
      <c r="C32" s="40">
        <v>2447.63</v>
      </c>
      <c r="E32" s="42">
        <v>0</v>
      </c>
    </row>
    <row r="33" spans="2:5" ht="15" x14ac:dyDescent="0.25">
      <c r="B33" s="39">
        <v>39964</v>
      </c>
      <c r="C33" s="40">
        <v>2515.16</v>
      </c>
      <c r="E33" s="42">
        <v>0</v>
      </c>
    </row>
    <row r="34" spans="2:5" ht="15" x14ac:dyDescent="0.25">
      <c r="B34" s="39">
        <v>39994</v>
      </c>
      <c r="C34" s="40">
        <v>2503.09</v>
      </c>
      <c r="E34" s="42">
        <v>836.71</v>
      </c>
    </row>
    <row r="35" spans="2:5" ht="15" x14ac:dyDescent="0.25">
      <c r="B35" s="39">
        <v>40025</v>
      </c>
      <c r="C35" s="40">
        <v>3367.24</v>
      </c>
      <c r="E35" s="42">
        <v>0</v>
      </c>
    </row>
    <row r="36" spans="2:5" ht="15" x14ac:dyDescent="0.25">
      <c r="B36" s="39">
        <v>40056</v>
      </c>
      <c r="C36" s="40">
        <v>3407.09</v>
      </c>
      <c r="E36" s="42">
        <v>0</v>
      </c>
    </row>
    <row r="37" spans="2:5" ht="15" x14ac:dyDescent="0.25">
      <c r="B37" s="39">
        <v>40086</v>
      </c>
      <c r="C37" s="40">
        <v>3456.98</v>
      </c>
      <c r="E37" s="42">
        <v>0</v>
      </c>
    </row>
    <row r="38" spans="2:5" ht="15" x14ac:dyDescent="0.25">
      <c r="B38" s="39">
        <v>40117</v>
      </c>
      <c r="C38" s="40">
        <v>3471.94</v>
      </c>
      <c r="E38" s="42">
        <v>0</v>
      </c>
    </row>
    <row r="39" spans="2:5" ht="15" x14ac:dyDescent="0.25">
      <c r="B39" s="39">
        <v>40147</v>
      </c>
      <c r="C39" s="40">
        <v>3536.23</v>
      </c>
      <c r="E39" s="42">
        <v>0</v>
      </c>
    </row>
    <row r="40" spans="2:5" ht="15" x14ac:dyDescent="0.25">
      <c r="B40" s="39">
        <v>40178</v>
      </c>
      <c r="C40" s="40">
        <v>3420.83</v>
      </c>
      <c r="E40" s="42">
        <v>0</v>
      </c>
    </row>
    <row r="41" spans="2:5" ht="15" x14ac:dyDescent="0.25">
      <c r="B41" s="39">
        <v>40209</v>
      </c>
      <c r="C41" s="40">
        <v>3412.98</v>
      </c>
      <c r="E41" s="42">
        <v>0</v>
      </c>
    </row>
    <row r="42" spans="2:5" ht="15" x14ac:dyDescent="0.25">
      <c r="B42" s="39">
        <v>40237</v>
      </c>
      <c r="C42" s="40">
        <v>3406.66</v>
      </c>
      <c r="E42" s="42">
        <v>0</v>
      </c>
    </row>
    <row r="43" spans="2:5" ht="15" x14ac:dyDescent="0.25">
      <c r="B43" s="39">
        <v>40268</v>
      </c>
      <c r="C43" s="40">
        <v>3373.68</v>
      </c>
      <c r="E43" s="42">
        <v>0</v>
      </c>
    </row>
    <row r="44" spans="2:5" ht="15" x14ac:dyDescent="0.25">
      <c r="B44" s="39">
        <v>40298</v>
      </c>
      <c r="C44" s="40">
        <v>3364.87</v>
      </c>
      <c r="E44" s="42">
        <v>0</v>
      </c>
    </row>
    <row r="45" spans="2:5" ht="15" x14ac:dyDescent="0.25">
      <c r="B45" s="39">
        <v>40329</v>
      </c>
      <c r="C45" s="40">
        <v>3294.59</v>
      </c>
      <c r="E45" s="42">
        <v>0</v>
      </c>
    </row>
    <row r="46" spans="2:5" ht="15" x14ac:dyDescent="0.25">
      <c r="B46" s="39">
        <v>40359</v>
      </c>
      <c r="C46" s="40">
        <v>3318.9</v>
      </c>
      <c r="E46" s="42">
        <v>337.3</v>
      </c>
    </row>
    <row r="47" spans="2:5" ht="15" x14ac:dyDescent="0.25">
      <c r="B47" s="39">
        <v>40390</v>
      </c>
      <c r="C47" s="40">
        <v>3759.43</v>
      </c>
      <c r="E47" s="42">
        <v>0</v>
      </c>
    </row>
    <row r="48" spans="2:5" ht="15" x14ac:dyDescent="0.25">
      <c r="B48" s="39">
        <v>40421</v>
      </c>
      <c r="C48" s="40">
        <v>3762.72</v>
      </c>
      <c r="E48" s="42">
        <v>0</v>
      </c>
    </row>
    <row r="49" spans="2:5" ht="15" x14ac:dyDescent="0.25">
      <c r="B49" s="39">
        <v>40451</v>
      </c>
      <c r="C49" s="40">
        <v>3877.1</v>
      </c>
      <c r="E49" s="42">
        <v>0</v>
      </c>
    </row>
    <row r="50" spans="2:5" ht="15" x14ac:dyDescent="0.25">
      <c r="B50" s="39">
        <v>40482</v>
      </c>
      <c r="C50" s="40">
        <v>3918.11</v>
      </c>
      <c r="E50" s="42">
        <v>0</v>
      </c>
    </row>
    <row r="51" spans="2:5" ht="15" x14ac:dyDescent="0.25">
      <c r="B51" s="39">
        <v>40512</v>
      </c>
      <c r="C51" s="40">
        <v>3795.22</v>
      </c>
      <c r="E51" s="42">
        <v>0</v>
      </c>
    </row>
    <row r="52" spans="2:5" ht="15" x14ac:dyDescent="0.25">
      <c r="B52" s="39">
        <v>40543</v>
      </c>
      <c r="C52" s="40">
        <v>3836.7</v>
      </c>
      <c r="E52" s="42">
        <v>0</v>
      </c>
    </row>
    <row r="53" spans="2:5" ht="15" x14ac:dyDescent="0.25">
      <c r="B53" s="39">
        <v>40574</v>
      </c>
      <c r="C53" s="40">
        <v>3858.6</v>
      </c>
      <c r="E53" s="42">
        <v>0</v>
      </c>
    </row>
    <row r="54" spans="2:5" ht="15" x14ac:dyDescent="0.25">
      <c r="B54" s="39">
        <v>40602</v>
      </c>
      <c r="C54" s="40">
        <v>3871.26</v>
      </c>
      <c r="E54" s="42">
        <v>0</v>
      </c>
    </row>
    <row r="55" spans="2:5" ht="15" x14ac:dyDescent="0.25">
      <c r="B55" s="39">
        <v>40633</v>
      </c>
      <c r="C55" s="40">
        <v>3903.74</v>
      </c>
      <c r="E55" s="42">
        <v>0</v>
      </c>
    </row>
    <row r="56" spans="2:5" ht="15" x14ac:dyDescent="0.25">
      <c r="B56" s="39">
        <v>40663</v>
      </c>
      <c r="C56" s="40">
        <v>4002.66</v>
      </c>
      <c r="E56" s="42">
        <v>0</v>
      </c>
    </row>
    <row r="57" spans="2:5" ht="15" x14ac:dyDescent="0.25">
      <c r="B57" s="39">
        <v>40694</v>
      </c>
      <c r="C57" s="40">
        <v>3980.49</v>
      </c>
      <c r="E57" s="42">
        <v>0</v>
      </c>
    </row>
    <row r="58" spans="2:5" ht="15" x14ac:dyDescent="0.25">
      <c r="B58" s="39">
        <v>40724</v>
      </c>
      <c r="C58" s="40">
        <v>4000.9847456499992</v>
      </c>
      <c r="E58" s="42">
        <v>443.32335418999992</v>
      </c>
    </row>
    <row r="59" spans="2:5" ht="15" x14ac:dyDescent="0.25">
      <c r="B59" s="39">
        <v>40755</v>
      </c>
      <c r="C59" s="40">
        <v>4491.4165946200001</v>
      </c>
      <c r="E59" s="42">
        <v>0</v>
      </c>
    </row>
    <row r="60" spans="2:5" ht="15" x14ac:dyDescent="0.25">
      <c r="B60" s="39">
        <v>40786</v>
      </c>
      <c r="C60" s="40">
        <v>4546.2636313800003</v>
      </c>
      <c r="E60" s="42">
        <v>0</v>
      </c>
    </row>
    <row r="61" spans="2:5" ht="15" x14ac:dyDescent="0.25">
      <c r="B61" s="39">
        <v>40816</v>
      </c>
      <c r="C61" s="40">
        <v>4428.2131973399992</v>
      </c>
      <c r="E61" s="42">
        <v>0</v>
      </c>
    </row>
    <row r="62" spans="2:5" ht="15" x14ac:dyDescent="0.25">
      <c r="B62" s="39">
        <v>40847</v>
      </c>
      <c r="C62" s="40">
        <v>4493.6511727599991</v>
      </c>
      <c r="E62" s="42">
        <v>0</v>
      </c>
    </row>
    <row r="63" spans="2:5" ht="15" x14ac:dyDescent="0.25">
      <c r="B63" s="39">
        <v>40877</v>
      </c>
      <c r="C63" s="40">
        <v>4442.3168111300001</v>
      </c>
      <c r="E63" s="42">
        <v>0</v>
      </c>
    </row>
    <row r="64" spans="2:5" ht="15" x14ac:dyDescent="0.25">
      <c r="B64" s="39">
        <v>40908</v>
      </c>
      <c r="C64" s="40">
        <v>4405.5954183099993</v>
      </c>
      <c r="E64" s="42">
        <v>0</v>
      </c>
    </row>
    <row r="65" spans="2:5" ht="15" x14ac:dyDescent="0.25">
      <c r="B65" s="39">
        <v>40939</v>
      </c>
      <c r="C65" s="40">
        <v>4457.7310440000001</v>
      </c>
      <c r="E65" s="42">
        <v>0</v>
      </c>
    </row>
    <row r="66" spans="2:5" ht="15" x14ac:dyDescent="0.25">
      <c r="B66" s="39">
        <v>40968</v>
      </c>
      <c r="C66" s="40">
        <v>4464.6958310099999</v>
      </c>
      <c r="E66" s="42">
        <v>0</v>
      </c>
    </row>
    <row r="67" spans="2:5" ht="15" x14ac:dyDescent="0.25">
      <c r="B67" s="39">
        <v>40999</v>
      </c>
      <c r="C67" s="40">
        <v>4435.8829218500005</v>
      </c>
      <c r="E67" s="42">
        <v>0</v>
      </c>
    </row>
    <row r="68" spans="2:5" ht="15" x14ac:dyDescent="0.25">
      <c r="B68" s="39">
        <v>41029</v>
      </c>
      <c r="C68" s="40">
        <v>4471.4093841800004</v>
      </c>
      <c r="E68" s="42">
        <f>+D68-D75</f>
        <v>0</v>
      </c>
    </row>
    <row r="69" spans="2:5" ht="15" x14ac:dyDescent="0.25">
      <c r="B69" s="39">
        <v>41060</v>
      </c>
      <c r="C69" s="40">
        <v>4373.7284412299996</v>
      </c>
      <c r="E69" s="42">
        <v>0</v>
      </c>
    </row>
    <row r="70" spans="2:5" ht="15" x14ac:dyDescent="0.25">
      <c r="B70" s="39">
        <v>41090</v>
      </c>
      <c r="C70" s="40">
        <v>4425.1477039400006</v>
      </c>
      <c r="E70" s="42">
        <v>1197.3689266400002</v>
      </c>
    </row>
    <row r="71" spans="2:5" ht="15" x14ac:dyDescent="0.25">
      <c r="B71" s="39">
        <v>41121</v>
      </c>
      <c r="C71" s="40">
        <v>5702.6701384800008</v>
      </c>
      <c r="E71" s="42">
        <v>0</v>
      </c>
    </row>
    <row r="72" spans="2:5" ht="15" x14ac:dyDescent="0.25">
      <c r="B72" s="39">
        <v>41152</v>
      </c>
      <c r="C72" s="40">
        <v>5767.9400640699996</v>
      </c>
      <c r="E72" s="42">
        <v>0</v>
      </c>
    </row>
    <row r="73" spans="2:5" ht="15" x14ac:dyDescent="0.25">
      <c r="B73" s="39">
        <v>41182</v>
      </c>
      <c r="C73" s="40">
        <v>5852.9757182800004</v>
      </c>
      <c r="E73" s="42">
        <v>0</v>
      </c>
    </row>
    <row r="74" spans="2:5" ht="15" x14ac:dyDescent="0.25">
      <c r="B74" s="39">
        <v>41213</v>
      </c>
      <c r="C74" s="40">
        <v>5845.7840941499999</v>
      </c>
      <c r="E74" s="42">
        <v>0</v>
      </c>
    </row>
    <row r="75" spans="2:5" ht="15" x14ac:dyDescent="0.25">
      <c r="B75" s="39">
        <v>41243</v>
      </c>
      <c r="C75" s="40">
        <v>5869.6098344000002</v>
      </c>
      <c r="E75" s="42">
        <v>0</v>
      </c>
    </row>
    <row r="76" spans="2:5" ht="15" x14ac:dyDescent="0.25">
      <c r="B76" s="39">
        <v>41274</v>
      </c>
      <c r="C76" s="81">
        <v>5883.2542653299997</v>
      </c>
      <c r="E76" s="42">
        <v>0</v>
      </c>
    </row>
    <row r="77" spans="2:5" ht="15" x14ac:dyDescent="0.25">
      <c r="B77" s="39">
        <v>41305</v>
      </c>
      <c r="C77" s="41">
        <v>5890.1727480899999</v>
      </c>
      <c r="E77" s="42">
        <v>0</v>
      </c>
    </row>
    <row r="78" spans="2:5" ht="15" x14ac:dyDescent="0.25">
      <c r="B78" s="39">
        <v>41333</v>
      </c>
      <c r="C78" s="40">
        <v>5829.1336493199997</v>
      </c>
      <c r="E78" s="42">
        <v>0</v>
      </c>
    </row>
    <row r="79" spans="2:5" ht="15" x14ac:dyDescent="0.25">
      <c r="B79" s="39">
        <v>41364</v>
      </c>
      <c r="C79" s="40">
        <v>5844.9184455599998</v>
      </c>
      <c r="E79" s="42">
        <v>0</v>
      </c>
    </row>
    <row r="80" spans="2:5" ht="15" x14ac:dyDescent="0.25">
      <c r="B80" s="39">
        <v>41394</v>
      </c>
      <c r="C80" s="41">
        <v>5957.8206812199996</v>
      </c>
      <c r="E80" s="42">
        <v>0</v>
      </c>
    </row>
    <row r="81" spans="2:6" ht="15" x14ac:dyDescent="0.25">
      <c r="B81" s="39">
        <v>41425</v>
      </c>
      <c r="C81" s="41">
        <v>7148.3312421900009</v>
      </c>
      <c r="E81" s="42">
        <v>1376.7497866199999</v>
      </c>
    </row>
    <row r="82" spans="2:6" ht="15" x14ac:dyDescent="0.25">
      <c r="B82" s="39">
        <v>41455</v>
      </c>
      <c r="C82" s="41">
        <v>7006.3939856999996</v>
      </c>
      <c r="E82" s="42">
        <v>0</v>
      </c>
    </row>
    <row r="83" spans="2:6" ht="15" x14ac:dyDescent="0.25">
      <c r="B83" s="39">
        <v>41486</v>
      </c>
      <c r="C83" s="41">
        <v>7139.6550606500005</v>
      </c>
      <c r="E83" s="42">
        <v>0</v>
      </c>
      <c r="F83" s="98"/>
    </row>
    <row r="84" spans="2:6" ht="15" x14ac:dyDescent="0.25">
      <c r="B84" s="39">
        <v>41517</v>
      </c>
      <c r="C84" s="41">
        <f>+'[1]Variacion Valor Mercado'!$M$11</f>
        <v>7084.7851194099994</v>
      </c>
      <c r="E84" s="42">
        <v>0</v>
      </c>
    </row>
    <row r="85" spans="2:6" ht="15" x14ac:dyDescent="0.25">
      <c r="B85" s="39">
        <v>41547</v>
      </c>
      <c r="C85" s="41">
        <v>7273.1356093099994</v>
      </c>
      <c r="E85" s="42">
        <v>0</v>
      </c>
    </row>
    <row r="86" spans="2:6" ht="15" x14ac:dyDescent="0.25">
      <c r="B86" s="39">
        <v>41578</v>
      </c>
      <c r="C86" s="101">
        <v>7378.7470625600008</v>
      </c>
      <c r="E86" s="42">
        <v>0</v>
      </c>
    </row>
    <row r="87" spans="2:6" ht="15" x14ac:dyDescent="0.25">
      <c r="B87" s="39">
        <v>41608</v>
      </c>
      <c r="C87" s="41">
        <v>7354.4228816000004</v>
      </c>
      <c r="E87" s="42">
        <v>0</v>
      </c>
    </row>
    <row r="88" spans="2:6" ht="15" x14ac:dyDescent="0.25">
      <c r="B88" s="39">
        <v>41639</v>
      </c>
      <c r="C88" s="41">
        <v>7335.11450547</v>
      </c>
      <c r="E88" s="42">
        <v>0</v>
      </c>
    </row>
    <row r="89" spans="2:6" ht="15" x14ac:dyDescent="0.25">
      <c r="B89" s="39">
        <v>41670</v>
      </c>
      <c r="C89" s="41">
        <v>7352.8471492299996</v>
      </c>
      <c r="E89" s="42">
        <v>0</v>
      </c>
    </row>
    <row r="90" spans="2:6" ht="15" x14ac:dyDescent="0.25">
      <c r="B90" s="39">
        <v>41698</v>
      </c>
      <c r="C90" s="41">
        <v>7499.1829499600008</v>
      </c>
      <c r="E90" s="42">
        <v>0</v>
      </c>
    </row>
    <row r="91" spans="2:6" ht="15" x14ac:dyDescent="0.25">
      <c r="B91" s="39">
        <v>41729</v>
      </c>
      <c r="C91" s="41">
        <v>7507.4076194099998</v>
      </c>
      <c r="E91" s="42">
        <v>0</v>
      </c>
    </row>
    <row r="92" spans="2:6" ht="15" x14ac:dyDescent="0.25">
      <c r="B92" s="39">
        <v>41759</v>
      </c>
      <c r="C92" s="41">
        <v>7598.1852454600012</v>
      </c>
      <c r="E92" s="42">
        <v>0</v>
      </c>
    </row>
    <row r="93" spans="2:6" ht="15" x14ac:dyDescent="0.25">
      <c r="B93" s="39">
        <v>41790</v>
      </c>
      <c r="C93" s="41">
        <v>7664.3196188600004</v>
      </c>
      <c r="E93" s="42">
        <v>0</v>
      </c>
    </row>
    <row r="94" spans="2:6" ht="15" x14ac:dyDescent="0.25">
      <c r="B94" s="39">
        <v>41820</v>
      </c>
      <c r="C94" s="41">
        <v>7736.8637163233088</v>
      </c>
      <c r="E94" s="42">
        <v>498.93481600669099</v>
      </c>
    </row>
    <row r="95" spans="2:6" ht="15" x14ac:dyDescent="0.25">
      <c r="B95" s="39">
        <v>41851</v>
      </c>
      <c r="C95" s="41">
        <v>8169.7869966799999</v>
      </c>
      <c r="E95" s="42">
        <v>0</v>
      </c>
    </row>
    <row r="96" spans="2:6" ht="15" x14ac:dyDescent="0.25">
      <c r="B96" s="39">
        <v>41882</v>
      </c>
      <c r="C96" s="41">
        <v>8248.6728051900009</v>
      </c>
      <c r="E96" s="42">
        <v>0</v>
      </c>
    </row>
    <row r="97" spans="2:5" x14ac:dyDescent="0.3">
      <c r="B97" s="39">
        <v>41912</v>
      </c>
      <c r="C97" s="41">
        <v>7993.0479181400005</v>
      </c>
      <c r="E97" s="42">
        <v>0</v>
      </c>
    </row>
    <row r="98" spans="2:5" x14ac:dyDescent="0.3">
      <c r="B98" s="39">
        <v>41943</v>
      </c>
      <c r="C98" s="41">
        <v>7999.6255454499997</v>
      </c>
      <c r="E98" s="42">
        <v>0</v>
      </c>
    </row>
    <row r="99" spans="2:5" x14ac:dyDescent="0.3">
      <c r="B99" s="39">
        <v>41973</v>
      </c>
      <c r="C99" s="41">
        <v>8015.0371112900002</v>
      </c>
      <c r="E99" s="42">
        <v>0</v>
      </c>
    </row>
    <row r="100" spans="2:5" x14ac:dyDescent="0.3">
      <c r="B100" s="39">
        <v>42004</v>
      </c>
      <c r="C100" s="41">
        <v>7943.6994030900005</v>
      </c>
      <c r="E100"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D20" sqref="D20"/>
    </sheetView>
  </sheetViews>
  <sheetFormatPr baseColWidth="10" defaultColWidth="0" defaultRowHeight="15" customHeight="1" zeroHeight="1" x14ac:dyDescent="0.3"/>
  <cols>
    <col min="1" max="1" width="11.44140625" style="1" customWidth="1"/>
    <col min="2" max="2" width="40" style="1" customWidth="1"/>
    <col min="3" max="5" width="15.33203125" style="1" customWidth="1"/>
    <col min="6" max="6" width="15.6640625" style="1" customWidth="1"/>
    <col min="7" max="7" width="15.3320312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3">
      <c r="A5" s="1"/>
      <c r="B5" s="153" t="s">
        <v>68</v>
      </c>
      <c r="C5" s="157" t="s">
        <v>83</v>
      </c>
      <c r="D5" s="153" t="s">
        <v>87</v>
      </c>
      <c r="E5" s="153" t="s">
        <v>88</v>
      </c>
      <c r="F5" s="153" t="s">
        <v>89</v>
      </c>
      <c r="G5" s="153" t="s">
        <v>90</v>
      </c>
      <c r="H5" s="153" t="s">
        <v>91</v>
      </c>
    </row>
    <row r="6" spans="1:13" ht="20.25" customHeight="1" x14ac:dyDescent="0.3">
      <c r="B6" s="147"/>
      <c r="C6" s="158"/>
      <c r="D6" s="147"/>
      <c r="E6" s="147"/>
      <c r="F6" s="147"/>
      <c r="G6" s="147"/>
      <c r="H6" s="147"/>
    </row>
    <row r="7" spans="1:13" ht="33" customHeight="1" x14ac:dyDescent="0.3">
      <c r="B7" s="94" t="s">
        <v>25</v>
      </c>
      <c r="C7" s="56">
        <v>-5.5063721510003605E-3</v>
      </c>
      <c r="D7" s="56">
        <v>-1.4061485753374403E-2</v>
      </c>
      <c r="E7" s="56">
        <v>-2.0940395349339225E-3</v>
      </c>
      <c r="F7" s="56">
        <v>-2.0940395349339225E-3</v>
      </c>
      <c r="G7" s="31"/>
      <c r="H7" s="31"/>
    </row>
    <row r="8" spans="1:13" ht="20.25" customHeight="1" x14ac:dyDescent="0.3">
      <c r="B8" s="95" t="s">
        <v>69</v>
      </c>
      <c r="C8" s="31">
        <v>-1.2957053858000944E-2</v>
      </c>
      <c r="D8" s="31">
        <v>-2.2249424386691086E-3</v>
      </c>
      <c r="E8" s="31">
        <v>3.1958496108172918E-2</v>
      </c>
      <c r="F8" s="31">
        <v>3.1958496108172918E-2</v>
      </c>
      <c r="G8" s="31"/>
      <c r="H8" s="31"/>
    </row>
    <row r="9" spans="1:13" ht="20.25" customHeight="1" x14ac:dyDescent="0.3">
      <c r="B9" s="96" t="s">
        <v>17</v>
      </c>
      <c r="C9" s="31">
        <v>-5.4558846049982401E-3</v>
      </c>
      <c r="D9" s="31">
        <v>1.1240668898324646E-3</v>
      </c>
      <c r="E9" s="31">
        <v>3.1843931440535211E-2</v>
      </c>
      <c r="F9" s="31">
        <v>3.1843931440535211E-2</v>
      </c>
      <c r="G9" s="31"/>
      <c r="H9" s="31"/>
    </row>
    <row r="10" spans="1:13" ht="20.25" customHeight="1" x14ac:dyDescent="0.3">
      <c r="B10" s="97" t="s">
        <v>16</v>
      </c>
      <c r="C10" s="33">
        <v>-1.9087520801001845E-2</v>
      </c>
      <c r="D10" s="33">
        <v>4.7866664611457832E-3</v>
      </c>
      <c r="E10" s="33">
        <v>4.4052630764797707E-2</v>
      </c>
      <c r="F10" s="33">
        <v>4.4052630764797707E-2</v>
      </c>
      <c r="G10" s="33"/>
      <c r="H10" s="33"/>
    </row>
    <row r="11" spans="1:13" ht="20.25" customHeight="1" x14ac:dyDescent="0.3">
      <c r="B11" s="6" t="s">
        <v>70</v>
      </c>
      <c r="C11" s="32">
        <v>-8.8658684359972373E-3</v>
      </c>
      <c r="D11" s="57">
        <v>-6.1480123509987106E-3</v>
      </c>
      <c r="E11" s="57">
        <v>1.7455736624077511E-2</v>
      </c>
      <c r="F11" s="57">
        <v>1.7455736624077511E-2</v>
      </c>
      <c r="G11" s="57">
        <v>2.5307422956631687E-2</v>
      </c>
      <c r="H11" s="57">
        <v>4.0406546686583722E-2</v>
      </c>
    </row>
    <row r="12" spans="1:13" ht="20.25" customHeight="1" x14ac:dyDescent="0.3">
      <c r="B12" s="6" t="s">
        <v>24</v>
      </c>
      <c r="C12" s="31">
        <v>1.4091561759107751E-2</v>
      </c>
      <c r="D12" s="31">
        <v>9.5070305488149653E-3</v>
      </c>
      <c r="E12" s="31">
        <v>0.15965327630976023</v>
      </c>
      <c r="F12" s="31">
        <v>0.15965327630976023</v>
      </c>
      <c r="G12" s="31">
        <v>5.2106450166376828E-2</v>
      </c>
      <c r="H12" s="31">
        <v>1.5423088499613602E-2</v>
      </c>
    </row>
    <row r="13" spans="1:13" ht="20.25" customHeight="1" x14ac:dyDescent="0.3">
      <c r="B13" s="30" t="s">
        <v>71</v>
      </c>
      <c r="C13" s="33">
        <v>5.1999999999999998E-3</v>
      </c>
      <c r="D13" s="33">
        <v>3.3999999999999994E-3</v>
      </c>
      <c r="E13" s="33">
        <v>0.17720000000000002</v>
      </c>
      <c r="F13" s="33">
        <v>0.17720000000000002</v>
      </c>
      <c r="G13" s="33">
        <v>7.7399999999999997E-2</v>
      </c>
      <c r="H13" s="33">
        <v>5.5800000000000002E-2</v>
      </c>
    </row>
    <row r="14" spans="1:13" ht="20.25" customHeight="1" x14ac:dyDescent="0.3">
      <c r="B14" s="154" t="s">
        <v>72</v>
      </c>
      <c r="C14" s="154"/>
      <c r="D14" s="154"/>
      <c r="E14" s="154"/>
      <c r="F14" s="154"/>
      <c r="G14" s="154"/>
      <c r="H14" s="154"/>
    </row>
    <row r="15" spans="1:13" s="52" customFormat="1" ht="20.25" customHeight="1" x14ac:dyDescent="0.3">
      <c r="B15" s="155" t="s">
        <v>92</v>
      </c>
      <c r="C15" s="155"/>
      <c r="D15" s="155"/>
      <c r="E15" s="155"/>
      <c r="F15" s="155"/>
      <c r="G15" s="155"/>
      <c r="H15" s="155"/>
    </row>
    <row r="16" spans="1:13" s="52" customFormat="1" ht="12.75" customHeight="1" x14ac:dyDescent="0.3">
      <c r="B16" s="155" t="s">
        <v>93</v>
      </c>
      <c r="C16" s="155"/>
      <c r="D16" s="155"/>
      <c r="E16" s="155"/>
      <c r="F16" s="155"/>
      <c r="G16" s="155"/>
      <c r="H16" s="155"/>
    </row>
    <row r="17" spans="2:8" s="52" customFormat="1" ht="12.75" customHeight="1" x14ac:dyDescent="0.2"/>
    <row r="18" spans="2:8" ht="15" customHeight="1" x14ac:dyDescent="0.25">
      <c r="B18" s="156"/>
      <c r="C18" s="156"/>
      <c r="D18" s="156"/>
      <c r="E18" s="156"/>
      <c r="F18" s="156"/>
      <c r="G18" s="156"/>
      <c r="H18" s="156"/>
    </row>
    <row r="19" spans="2:8" ht="15" customHeight="1" x14ac:dyDescent="0.25">
      <c r="B19" s="53"/>
      <c r="C19" s="53"/>
      <c r="D19" s="53"/>
      <c r="E19" s="53"/>
      <c r="F19" s="53"/>
      <c r="G19" s="53"/>
      <c r="H19" s="53"/>
    </row>
    <row r="20" spans="2:8" ht="15" customHeight="1" x14ac:dyDescent="0.25"/>
    <row r="21" spans="2:8" ht="121.5" customHeight="1" x14ac:dyDescent="0.3">
      <c r="B21" s="152" t="s">
        <v>67</v>
      </c>
      <c r="C21" s="152"/>
      <c r="D21" s="152"/>
      <c r="E21" s="152"/>
      <c r="F21" s="152"/>
      <c r="G21" s="152"/>
      <c r="H21" s="152"/>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3"/>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x14ac:dyDescent="0.25"/>
    <row r="2" spans="2:5" s="1" customFormat="1" ht="14.4" x14ac:dyDescent="0.3">
      <c r="B2" s="159" t="s">
        <v>30</v>
      </c>
      <c r="C2" s="159"/>
      <c r="D2" s="144" t="s">
        <v>31</v>
      </c>
      <c r="E2" s="144" t="s">
        <v>32</v>
      </c>
    </row>
    <row r="3" spans="2:5" s="1" customFormat="1" ht="15" customHeight="1" x14ac:dyDescent="0.3">
      <c r="B3" s="160"/>
      <c r="C3" s="160"/>
      <c r="D3" s="161"/>
      <c r="E3" s="161"/>
    </row>
    <row r="4" spans="2:5" s="1" customFormat="1" ht="15" customHeight="1" x14ac:dyDescent="0.3">
      <c r="B4" s="162" t="s">
        <v>25</v>
      </c>
      <c r="C4" s="162"/>
      <c r="D4" s="63">
        <v>3766.5581434299997</v>
      </c>
      <c r="E4" s="64">
        <v>0.47415668094954039</v>
      </c>
    </row>
    <row r="5" spans="2:5" s="1" customFormat="1" ht="14.4" x14ac:dyDescent="0.3">
      <c r="B5" s="54" t="s">
        <v>21</v>
      </c>
      <c r="C5" s="54"/>
      <c r="D5" s="63">
        <v>1356.2122205599999</v>
      </c>
      <c r="E5" s="64">
        <v>0.17072803888229332</v>
      </c>
    </row>
    <row r="6" spans="2:5" s="1" customFormat="1" ht="14.4" x14ac:dyDescent="0.3">
      <c r="B6" s="54" t="s">
        <v>17</v>
      </c>
      <c r="C6" s="54"/>
      <c r="D6" s="63">
        <v>1609.6088363800002</v>
      </c>
      <c r="E6" s="64">
        <v>0.20262710793838476</v>
      </c>
    </row>
    <row r="7" spans="2:5" s="1" customFormat="1" ht="14.4" x14ac:dyDescent="0.3">
      <c r="B7" s="17" t="s">
        <v>16</v>
      </c>
      <c r="C7" s="55"/>
      <c r="D7" s="65">
        <v>1211.32020272</v>
      </c>
      <c r="E7" s="64">
        <v>0.15248817222978145</v>
      </c>
    </row>
    <row r="8" spans="2:5" s="1" customFormat="1" ht="14.4" x14ac:dyDescent="0.3">
      <c r="B8" s="15" t="s">
        <v>36</v>
      </c>
      <c r="C8" s="48"/>
      <c r="D8" s="66">
        <v>7943.6994030900005</v>
      </c>
      <c r="E8" s="67">
        <v>1</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3"/>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75" x14ac:dyDescent="0.3">
      <c r="A1" s="34"/>
      <c r="B1" s="34"/>
      <c r="C1" s="34"/>
      <c r="D1" s="34"/>
      <c r="E1" s="34"/>
      <c r="F1" s="34"/>
      <c r="G1" s="34"/>
    </row>
    <row r="2" spans="1:7" s="1" customFormat="1" x14ac:dyDescent="0.25"/>
    <row r="3" spans="1:7" s="1" customFormat="1" ht="14.4" x14ac:dyDescent="0.3">
      <c r="A3" s="163" t="s">
        <v>33</v>
      </c>
      <c r="B3" s="159"/>
      <c r="C3" s="144" t="s">
        <v>34</v>
      </c>
    </row>
    <row r="4" spans="1:7" s="1" customFormat="1" ht="15" customHeight="1" x14ac:dyDescent="0.3">
      <c r="A4" s="160"/>
      <c r="B4" s="160"/>
      <c r="C4" s="161"/>
    </row>
    <row r="5" spans="1:7" s="1" customFormat="1" ht="15" customHeight="1" x14ac:dyDescent="0.3">
      <c r="A5" s="162" t="s">
        <v>25</v>
      </c>
      <c r="B5" s="162"/>
      <c r="C5" s="43">
        <v>7.2618634474204748</v>
      </c>
    </row>
    <row r="6" spans="1:7" s="1" customFormat="1" ht="14.4" x14ac:dyDescent="0.3">
      <c r="A6" s="44" t="s">
        <v>21</v>
      </c>
      <c r="B6" s="44"/>
      <c r="C6" s="43">
        <v>11.494746982480999</v>
      </c>
    </row>
    <row r="7" spans="1:7" s="1" customFormat="1" ht="14.4" x14ac:dyDescent="0.3">
      <c r="A7" s="45" t="s">
        <v>17</v>
      </c>
      <c r="B7" s="45"/>
      <c r="C7" s="46">
        <v>6.4353710978494663</v>
      </c>
    </row>
    <row r="8" spans="1:7" s="1" customFormat="1" ht="14.4" x14ac:dyDescent="0.3">
      <c r="A8" s="15" t="s">
        <v>35</v>
      </c>
      <c r="B8" s="44"/>
      <c r="C8" s="47">
        <v>7.9189807623646251</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3"/>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x14ac:dyDescent="0.25"/>
    <row r="2" spans="1:11" s="1" customFormat="1" x14ac:dyDescent="0.25"/>
    <row r="3" spans="1:11" s="1" customFormat="1" ht="14.4" x14ac:dyDescent="0.3">
      <c r="A3" s="49" t="s">
        <v>37</v>
      </c>
      <c r="B3" s="88"/>
      <c r="C3" s="88"/>
      <c r="D3" s="88"/>
      <c r="E3" s="88"/>
      <c r="F3" s="88"/>
      <c r="G3" s="88"/>
      <c r="H3" s="88"/>
      <c r="I3" s="88"/>
      <c r="J3" s="88"/>
      <c r="K3" s="88"/>
    </row>
    <row r="4" spans="1:11" s="1" customFormat="1" ht="14.4" x14ac:dyDescent="0.3">
      <c r="A4" s="159"/>
      <c r="B4" s="159"/>
      <c r="C4" s="144" t="s">
        <v>38</v>
      </c>
      <c r="D4" s="144" t="s">
        <v>39</v>
      </c>
      <c r="E4" s="144" t="s">
        <v>40</v>
      </c>
      <c r="F4" s="144" t="s">
        <v>41</v>
      </c>
      <c r="G4" s="144" t="s">
        <v>42</v>
      </c>
      <c r="H4" s="144" t="s">
        <v>43</v>
      </c>
      <c r="I4" s="144" t="s">
        <v>44</v>
      </c>
      <c r="J4" s="144" t="s">
        <v>45</v>
      </c>
      <c r="K4" s="144" t="s">
        <v>36</v>
      </c>
    </row>
    <row r="5" spans="1:11" s="1" customFormat="1" ht="14.4" x14ac:dyDescent="0.3">
      <c r="A5" s="159"/>
      <c r="B5" s="159"/>
      <c r="C5" s="144"/>
      <c r="D5" s="144"/>
      <c r="E5" s="144"/>
      <c r="F5" s="144"/>
      <c r="G5" s="144"/>
      <c r="H5" s="144"/>
      <c r="I5" s="144"/>
      <c r="J5" s="144"/>
      <c r="K5" s="144"/>
    </row>
    <row r="6" spans="1:11" s="1" customFormat="1" ht="14.4" x14ac:dyDescent="0.3">
      <c r="A6" s="162" t="s">
        <v>25</v>
      </c>
      <c r="B6" s="162"/>
      <c r="C6" s="68">
        <v>0.32281732105969602</v>
      </c>
      <c r="D6" s="68">
        <v>0.29812280948608499</v>
      </c>
      <c r="E6" s="68">
        <v>0.204907525665493</v>
      </c>
      <c r="F6" s="68">
        <v>7.5881102951398299E-2</v>
      </c>
      <c r="G6" s="68">
        <v>3.30319014290456E-2</v>
      </c>
      <c r="H6" s="68">
        <v>2.0938095099689403E-2</v>
      </c>
      <c r="I6" s="68">
        <v>0</v>
      </c>
      <c r="J6" s="68">
        <v>4.43012443085921E-2</v>
      </c>
      <c r="K6" s="69">
        <v>0.99999999999999922</v>
      </c>
    </row>
    <row r="7" spans="1:11" s="1" customFormat="1" ht="14.4" x14ac:dyDescent="0.3">
      <c r="A7" s="44" t="s">
        <v>21</v>
      </c>
      <c r="B7" s="44"/>
      <c r="C7" s="68">
        <v>0.38910809318245099</v>
      </c>
      <c r="D7" s="68">
        <v>0.22977686165217398</v>
      </c>
      <c r="E7" s="68">
        <v>1.4470943762629401E-2</v>
      </c>
      <c r="F7" s="68">
        <v>0.31228419929429502</v>
      </c>
      <c r="G7" s="68">
        <v>2.5911751488018102E-2</v>
      </c>
      <c r="H7" s="68">
        <v>1.1937125008551598E-2</v>
      </c>
      <c r="I7" s="68">
        <v>0</v>
      </c>
      <c r="J7" s="68">
        <v>1.6511025611880701E-2</v>
      </c>
      <c r="K7" s="69">
        <v>0.99999999999999967</v>
      </c>
    </row>
    <row r="8" spans="1:11" s="1" customFormat="1" ht="14.4" x14ac:dyDescent="0.3">
      <c r="A8" s="44" t="s">
        <v>17</v>
      </c>
      <c r="B8" s="44"/>
      <c r="C8" s="68">
        <v>0.62805747480822394</v>
      </c>
      <c r="D8" s="68">
        <v>0.233337627466912</v>
      </c>
      <c r="E8" s="68">
        <v>2.37564616160644E-2</v>
      </c>
      <c r="F8" s="68">
        <v>7.5663412301504002E-2</v>
      </c>
      <c r="G8" s="68">
        <v>3.1679650136434902E-2</v>
      </c>
      <c r="H8" s="68">
        <v>2.88445250077021E-3</v>
      </c>
      <c r="I8" s="68">
        <v>3.5586291316247898E-3</v>
      </c>
      <c r="J8" s="68">
        <v>1.06229203846565E-3</v>
      </c>
      <c r="K8" s="69">
        <v>0.99999999999999978</v>
      </c>
    </row>
    <row r="9" spans="1:11" s="1" customFormat="1" ht="15" customHeight="1" x14ac:dyDescent="0.3">
      <c r="A9" s="17" t="s">
        <v>16</v>
      </c>
      <c r="B9" s="45"/>
      <c r="C9" s="70">
        <v>0.55675713478453603</v>
      </c>
      <c r="D9" s="70">
        <v>0.10258519313180101</v>
      </c>
      <c r="E9" s="70">
        <v>7.1873738033564102E-2</v>
      </c>
      <c r="F9" s="70">
        <v>7.1209896437382403E-2</v>
      </c>
      <c r="G9" s="70">
        <v>3.5939021003244198E-2</v>
      </c>
      <c r="H9" s="70">
        <v>2.5351189374246699E-2</v>
      </c>
      <c r="I9" s="70">
        <v>3.1275561716176702E-2</v>
      </c>
      <c r="J9" s="70">
        <v>0.105008265519049</v>
      </c>
      <c r="K9" s="71">
        <v>1.0000000000000002</v>
      </c>
    </row>
    <row r="10" spans="1:11" s="1" customFormat="1" ht="14.4" x14ac:dyDescent="0.3">
      <c r="A10" s="15" t="s">
        <v>36</v>
      </c>
      <c r="B10" s="48"/>
      <c r="C10" s="72">
        <v>0.430343578698553</v>
      </c>
      <c r="D10" s="72">
        <v>0.24357630963902602</v>
      </c>
      <c r="E10" s="72">
        <v>0.11601575681831899</v>
      </c>
      <c r="F10" s="72">
        <v>0.115751977318613</v>
      </c>
      <c r="G10" s="72">
        <v>3.1987674995842798E-2</v>
      </c>
      <c r="H10" s="72">
        <v>1.650691736979E-2</v>
      </c>
      <c r="I10" s="72">
        <v>5.5034595649829099E-3</v>
      </c>
      <c r="J10" s="72">
        <v>4.0314325594872497E-2</v>
      </c>
      <c r="K10" s="73">
        <v>0.99999999999999911</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3"/>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x14ac:dyDescent="0.25"/>
    <row r="2" spans="1:6" s="1" customFormat="1" x14ac:dyDescent="0.25"/>
    <row r="3" spans="1:6" s="1" customFormat="1" ht="15" customHeight="1" x14ac:dyDescent="0.3">
      <c r="A3" s="88"/>
      <c r="B3" s="144" t="s">
        <v>25</v>
      </c>
      <c r="C3" s="144" t="s">
        <v>21</v>
      </c>
      <c r="D3" s="144" t="s">
        <v>17</v>
      </c>
      <c r="E3" s="144" t="s">
        <v>46</v>
      </c>
    </row>
    <row r="4" spans="1:6" ht="30" customHeight="1" x14ac:dyDescent="0.3">
      <c r="A4" s="87"/>
      <c r="B4" s="164"/>
      <c r="C4" s="164"/>
      <c r="D4" s="164"/>
      <c r="E4" s="164"/>
    </row>
    <row r="5" spans="1:6" ht="15" customHeight="1" x14ac:dyDescent="0.3">
      <c r="A5" s="44" t="s">
        <v>47</v>
      </c>
      <c r="B5" s="121">
        <v>6.1601638119915619E-2</v>
      </c>
      <c r="C5" s="121">
        <v>9.5960278433093418E-2</v>
      </c>
      <c r="D5" s="121">
        <v>1.8018552081052908E-3</v>
      </c>
      <c r="E5" s="121">
        <v>0.15936377176111433</v>
      </c>
    </row>
    <row r="6" spans="1:6" s="1" customFormat="1" ht="14.4" x14ac:dyDescent="0.3">
      <c r="A6" s="44" t="s">
        <v>48</v>
      </c>
      <c r="B6" s="121">
        <v>0.19557590041044673</v>
      </c>
      <c r="C6" s="121">
        <v>8.6912491109762832E-2</v>
      </c>
      <c r="D6" s="121">
        <v>2.0711189657367248E-3</v>
      </c>
      <c r="E6" s="121">
        <v>0.2845595104859463</v>
      </c>
    </row>
    <row r="7" spans="1:6" ht="14.4" x14ac:dyDescent="0.3">
      <c r="A7" s="44" t="s">
        <v>49</v>
      </c>
      <c r="B7" s="121">
        <v>2.4821469446215678E-2</v>
      </c>
      <c r="C7" s="121">
        <v>0</v>
      </c>
      <c r="D7" s="121">
        <v>5.0204372065049373E-3</v>
      </c>
      <c r="E7" s="121">
        <v>2.9841906652720612E-2</v>
      </c>
    </row>
    <row r="8" spans="1:6" ht="15" customHeight="1" x14ac:dyDescent="0.3">
      <c r="A8" s="44" t="s">
        <v>50</v>
      </c>
      <c r="B8" s="121">
        <v>2.4555350850548208E-2</v>
      </c>
      <c r="C8" s="121">
        <v>0</v>
      </c>
      <c r="D8" s="121">
        <v>1.7689390588380476E-2</v>
      </c>
      <c r="E8" s="121">
        <v>4.2244741438928687E-2</v>
      </c>
      <c r="F8" s="1"/>
    </row>
    <row r="9" spans="1:6" ht="14.4" x14ac:dyDescent="0.3">
      <c r="A9" s="44" t="s">
        <v>51</v>
      </c>
      <c r="B9" s="121">
        <v>0.13328275919215446</v>
      </c>
      <c r="C9" s="121">
        <v>2.9154068949114207E-3</v>
      </c>
      <c r="D9" s="121">
        <v>1.8439492739416447E-2</v>
      </c>
      <c r="E9" s="121">
        <v>0.15463765882648231</v>
      </c>
      <c r="F9" s="1"/>
    </row>
    <row r="10" spans="1:6" ht="14.4" x14ac:dyDescent="0.3">
      <c r="A10" s="44" t="s">
        <v>52</v>
      </c>
      <c r="B10" s="121">
        <v>0</v>
      </c>
      <c r="C10" s="121">
        <v>0</v>
      </c>
      <c r="D10" s="121">
        <v>4.186373669726292E-2</v>
      </c>
      <c r="E10" s="121">
        <v>4.186373669726292E-2</v>
      </c>
      <c r="F10" s="1"/>
    </row>
    <row r="11" spans="1:6" ht="14.4" x14ac:dyDescent="0.3">
      <c r="A11" s="44" t="s">
        <v>53</v>
      </c>
      <c r="B11" s="121">
        <v>1.4847375134917786E-2</v>
      </c>
      <c r="C11" s="121">
        <v>0</v>
      </c>
      <c r="D11" s="121">
        <v>4.55976306044788E-2</v>
      </c>
      <c r="E11" s="121">
        <v>6.0445005739396582E-2</v>
      </c>
    </row>
    <row r="12" spans="1:6" ht="14.4" x14ac:dyDescent="0.3">
      <c r="A12" s="44" t="s">
        <v>54</v>
      </c>
      <c r="B12" s="121">
        <v>6.2447499871463932E-2</v>
      </c>
      <c r="C12" s="121">
        <v>1.4859401326640773E-2</v>
      </c>
      <c r="D12" s="121">
        <v>4.7510763124516776E-2</v>
      </c>
      <c r="E12" s="121">
        <v>0.12481766432262149</v>
      </c>
    </row>
    <row r="13" spans="1:6" ht="14.4" x14ac:dyDescent="0.3">
      <c r="A13" s="54" t="s">
        <v>76</v>
      </c>
      <c r="B13" s="121">
        <v>4.2282811680082216E-2</v>
      </c>
      <c r="C13" s="121">
        <v>7.9862426851697434E-4</v>
      </c>
      <c r="D13" s="121">
        <v>3.4767372472361648E-2</v>
      </c>
      <c r="E13" s="121">
        <v>7.7848808420960841E-2</v>
      </c>
    </row>
    <row r="14" spans="1:6" ht="14.4" x14ac:dyDescent="0.3">
      <c r="A14" s="54" t="s">
        <v>77</v>
      </c>
      <c r="B14" s="121">
        <v>0</v>
      </c>
      <c r="C14" s="121">
        <v>0</v>
      </c>
      <c r="D14" s="121">
        <v>2.4322898675872385E-2</v>
      </c>
      <c r="E14" s="121">
        <v>2.4322898675872385E-2</v>
      </c>
    </row>
    <row r="15" spans="1:6" ht="14.4" x14ac:dyDescent="0.3">
      <c r="A15" s="45" t="s">
        <v>85</v>
      </c>
      <c r="B15" s="122">
        <v>5.4296978693591166E-5</v>
      </c>
      <c r="C15" s="122">
        <v>0</v>
      </c>
      <c r="D15" s="122">
        <v>0</v>
      </c>
      <c r="E15" s="122">
        <v>5.4296978693591166E-5</v>
      </c>
    </row>
    <row r="16" spans="1:6" ht="14.4" x14ac:dyDescent="0.3">
      <c r="A16" s="50" t="s">
        <v>36</v>
      </c>
      <c r="B16" s="123">
        <v>0.5594691016844382</v>
      </c>
      <c r="C16" s="123">
        <v>0.2014462020329254</v>
      </c>
      <c r="D16" s="123">
        <v>0.2390846962826364</v>
      </c>
      <c r="E16" s="123">
        <v>1</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D22" sqref="D22"/>
    </sheetView>
  </sheetViews>
  <sheetFormatPr baseColWidth="10" defaultColWidth="0" defaultRowHeight="15" customHeight="1" zeroHeight="1" x14ac:dyDescent="0.3"/>
  <cols>
    <col min="1" max="1" width="42" style="2" bestFit="1" customWidth="1"/>
    <col min="2" max="2" width="20" style="2" customWidth="1"/>
    <col min="3" max="3" width="21.44140625" style="2" bestFit="1" customWidth="1"/>
    <col min="4" max="4" width="18.33203125" style="2" customWidth="1"/>
    <col min="5" max="5" width="18.88671875" style="2" bestFit="1" customWidth="1"/>
    <col min="6" max="6" width="19" style="2"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x14ac:dyDescent="0.25">
      <c r="A1" s="1"/>
      <c r="B1" s="1"/>
      <c r="C1" s="1"/>
      <c r="D1" s="1"/>
      <c r="E1" s="1"/>
      <c r="F1" s="1"/>
    </row>
    <row r="2" spans="1:6" x14ac:dyDescent="0.25">
      <c r="A2" s="1"/>
      <c r="B2" s="1"/>
      <c r="C2" s="1"/>
      <c r="D2" s="1"/>
      <c r="E2" s="1"/>
      <c r="F2" s="1"/>
    </row>
    <row r="3" spans="1:6" ht="15" customHeight="1" x14ac:dyDescent="0.3">
      <c r="A3" s="165" t="s">
        <v>55</v>
      </c>
      <c r="B3" s="144" t="s">
        <v>74</v>
      </c>
      <c r="C3" s="144" t="s">
        <v>75</v>
      </c>
      <c r="D3" s="144" t="s">
        <v>17</v>
      </c>
      <c r="E3" s="144" t="s">
        <v>16</v>
      </c>
      <c r="F3" s="144" t="s">
        <v>36</v>
      </c>
    </row>
    <row r="4" spans="1:6" ht="33.75" customHeight="1" x14ac:dyDescent="0.3">
      <c r="A4" s="164"/>
      <c r="B4" s="164"/>
      <c r="C4" s="164"/>
      <c r="D4" s="164"/>
      <c r="E4" s="164"/>
      <c r="F4" s="164"/>
    </row>
    <row r="5" spans="1:6" ht="14.4" x14ac:dyDescent="0.3">
      <c r="A5" s="89" t="s">
        <v>56</v>
      </c>
      <c r="B5" s="90">
        <v>197.71720649547143</v>
      </c>
      <c r="C5" s="90">
        <v>49.867899636517578</v>
      </c>
      <c r="D5" s="90">
        <v>22.242054813041605</v>
      </c>
      <c r="E5" s="90">
        <v>49.599275960376843</v>
      </c>
      <c r="F5" s="90">
        <v>319.4264369054074</v>
      </c>
    </row>
    <row r="6" spans="1:6" ht="14.4" x14ac:dyDescent="0.3">
      <c r="A6" s="89" t="s">
        <v>57</v>
      </c>
      <c r="B6" s="90">
        <v>40.891391293601039</v>
      </c>
      <c r="C6" s="90">
        <v>16.193378106553254</v>
      </c>
      <c r="D6" s="90">
        <v>25.932676655002268</v>
      </c>
      <c r="E6" s="90">
        <v>30.647473083809579</v>
      </c>
      <c r="F6" s="90">
        <v>113.66491913896616</v>
      </c>
    </row>
    <row r="7" spans="1:6" ht="14.4" x14ac:dyDescent="0.3">
      <c r="A7" s="89" t="s">
        <v>58</v>
      </c>
      <c r="B7" s="90">
        <v>48.096380615972819</v>
      </c>
      <c r="C7" s="90">
        <v>0</v>
      </c>
      <c r="D7" s="90">
        <v>2.1682848141906255</v>
      </c>
      <c r="E7" s="90">
        <v>5.3093112652876986</v>
      </c>
      <c r="F7" s="90">
        <v>55.573976695451144</v>
      </c>
    </row>
    <row r="8" spans="1:6" ht="14.4" x14ac:dyDescent="0.3">
      <c r="A8" s="89" t="s">
        <v>59</v>
      </c>
      <c r="B8" s="90">
        <v>225.14388668201141</v>
      </c>
      <c r="C8" s="90">
        <v>35.140273939419799</v>
      </c>
      <c r="D8" s="90">
        <v>74.304859717255738</v>
      </c>
      <c r="E8" s="90">
        <v>43.23632548543813</v>
      </c>
      <c r="F8" s="90">
        <v>377.82534582412507</v>
      </c>
    </row>
    <row r="9" spans="1:6" ht="14.4" x14ac:dyDescent="0.3">
      <c r="A9" s="89" t="s">
        <v>79</v>
      </c>
      <c r="B9" s="90">
        <v>64.648353953841095</v>
      </c>
      <c r="C9" s="90">
        <v>0</v>
      </c>
      <c r="D9" s="90">
        <v>2.071355454375968</v>
      </c>
      <c r="E9" s="90">
        <v>18.274388963718479</v>
      </c>
      <c r="F9" s="90">
        <v>84.994098371935536</v>
      </c>
    </row>
    <row r="10" spans="1:6" ht="14.4" x14ac:dyDescent="0.3">
      <c r="A10" s="89" t="s">
        <v>80</v>
      </c>
      <c r="B10" s="90">
        <v>275.97264417780383</v>
      </c>
      <c r="C10" s="90">
        <v>0</v>
      </c>
      <c r="D10" s="90">
        <v>18.248961304598943</v>
      </c>
      <c r="E10" s="90">
        <v>14.157799228889907</v>
      </c>
      <c r="F10" s="90">
        <v>308.37940471129269</v>
      </c>
    </row>
    <row r="11" spans="1:6" ht="14.4" x14ac:dyDescent="0.3">
      <c r="A11" s="89" t="s">
        <v>86</v>
      </c>
      <c r="B11" s="90">
        <v>786.2215690866268</v>
      </c>
      <c r="C11" s="90">
        <v>527.50917540969863</v>
      </c>
      <c r="D11" s="90">
        <v>819.34280240948578</v>
      </c>
      <c r="E11" s="90">
        <v>657.93254763907134</v>
      </c>
      <c r="F11" s="90">
        <v>2791.0060945448822</v>
      </c>
    </row>
    <row r="12" spans="1:6" ht="14.4" x14ac:dyDescent="0.3">
      <c r="A12" s="89" t="s">
        <v>60</v>
      </c>
      <c r="B12" s="90">
        <v>227.51701290073169</v>
      </c>
      <c r="C12" s="90">
        <v>156.39209120467717</v>
      </c>
      <c r="D12" s="90">
        <v>106.47786390599686</v>
      </c>
      <c r="E12" s="90">
        <v>38.281313281486021</v>
      </c>
      <c r="F12" s="90">
        <v>528.66828129289172</v>
      </c>
    </row>
    <row r="13" spans="1:6" ht="14.4" x14ac:dyDescent="0.3">
      <c r="A13" s="91" t="s">
        <v>61</v>
      </c>
      <c r="B13" s="90">
        <v>95.054866351487661</v>
      </c>
      <c r="C13" s="90">
        <v>0</v>
      </c>
      <c r="D13" s="90">
        <v>130.43126065405016</v>
      </c>
      <c r="E13" s="90">
        <v>12.264116324315042</v>
      </c>
      <c r="F13" s="90">
        <v>237.75024332985285</v>
      </c>
    </row>
    <row r="14" spans="1:6" ht="14.4" x14ac:dyDescent="0.3">
      <c r="A14" s="89" t="s">
        <v>62</v>
      </c>
      <c r="B14" s="90">
        <v>324.16298906612553</v>
      </c>
      <c r="C14" s="90">
        <v>100.03912442142723</v>
      </c>
      <c r="D14" s="90">
        <v>31.443150505334366</v>
      </c>
      <c r="E14" s="90">
        <v>9.4794654458932541</v>
      </c>
      <c r="F14" s="90">
        <v>465.12472943878038</v>
      </c>
    </row>
    <row r="15" spans="1:6" ht="14.4" x14ac:dyDescent="0.3">
      <c r="A15" s="89" t="s">
        <v>63</v>
      </c>
      <c r="B15" s="90">
        <v>802.83587588978253</v>
      </c>
      <c r="C15" s="90">
        <v>19.627624739916925</v>
      </c>
      <c r="D15" s="90">
        <v>42.474635517963392</v>
      </c>
      <c r="E15" s="90">
        <v>86.558069064328265</v>
      </c>
      <c r="F15" s="90">
        <v>951.49620521199108</v>
      </c>
    </row>
    <row r="16" spans="1:6" ht="14.4" x14ac:dyDescent="0.3">
      <c r="A16" s="89" t="s">
        <v>64</v>
      </c>
      <c r="B16" s="90">
        <v>170.80150614927987</v>
      </c>
      <c r="C16" s="90">
        <v>423.55209845009477</v>
      </c>
      <c r="D16" s="90">
        <v>155.73729400376757</v>
      </c>
      <c r="E16" s="90">
        <v>86.281991924371184</v>
      </c>
      <c r="F16" s="90">
        <v>836.37289052751339</v>
      </c>
    </row>
    <row r="17" spans="1:6" ht="14.4" x14ac:dyDescent="0.3">
      <c r="A17" s="89" t="s">
        <v>65</v>
      </c>
      <c r="B17" s="90">
        <v>131.70242669339086</v>
      </c>
      <c r="C17" s="90">
        <v>0</v>
      </c>
      <c r="D17" s="90">
        <v>0</v>
      </c>
      <c r="E17" s="90">
        <v>0</v>
      </c>
      <c r="F17" s="90">
        <v>131.70242669339086</v>
      </c>
    </row>
    <row r="18" spans="1:6" ht="16.2" x14ac:dyDescent="0.3">
      <c r="A18" s="89" t="s">
        <v>98</v>
      </c>
      <c r="B18" s="90">
        <v>375.79203407387388</v>
      </c>
      <c r="C18" s="90">
        <v>27.890554651694629</v>
      </c>
      <c r="D18" s="90">
        <v>178.73363662493648</v>
      </c>
      <c r="E18" s="90">
        <v>159.29812505301425</v>
      </c>
      <c r="F18" s="90">
        <v>741.71435040351923</v>
      </c>
    </row>
    <row r="19" spans="1:6" ht="14.4" x14ac:dyDescent="0.3">
      <c r="A19" s="92" t="s">
        <v>36</v>
      </c>
      <c r="B19" s="100">
        <v>3766.5581434300002</v>
      </c>
      <c r="C19" s="100">
        <v>1356.2122205599999</v>
      </c>
      <c r="D19" s="100">
        <v>1609.60883638</v>
      </c>
      <c r="E19" s="100">
        <v>1211.32020272</v>
      </c>
      <c r="F19" s="100">
        <v>7943.6994030900005</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2015-01-29T18:06:09Z</dcterms:modified>
</cp:coreProperties>
</file>